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520" tabRatio="941" firstSheet="1" activeTab="8"/>
  </bookViews>
  <sheets>
    <sheet name="Define" sheetId="42" state="hidden" r:id="rId1"/>
    <sheet name="全市收" sheetId="19" r:id="rId2"/>
    <sheet name="全市支" sheetId="20" r:id="rId3"/>
    <sheet name="本级支" sheetId="23" r:id="rId4"/>
    <sheet name="本级支出功能分类到项级" sheetId="47" r:id="rId5"/>
    <sheet name="本级基本支出" sheetId="48" r:id="rId6"/>
    <sheet name="税收返还" sheetId="49" r:id="rId7"/>
    <sheet name="专项转移支付分地区分项目" sheetId="50" r:id="rId8"/>
    <sheet name="一般性转移支付" sheetId="51" r:id="rId9"/>
  </sheets>
  <definedNames>
    <definedName name="_xlnm.Print_Titles" localSheetId="5">本级基本支出!$1:$5</definedName>
    <definedName name="_xlnm.Print_Titles" localSheetId="4">本级支出功能分类到项级!$1:$3</definedName>
  </definedNames>
  <calcPr calcId="144525"/>
</workbook>
</file>

<file path=xl/comments1.xml><?xml version="1.0" encoding="utf-8"?>
<comments xmlns="http://schemas.openxmlformats.org/spreadsheetml/2006/main">
  <authors>
    <author>预算（税政）科-李逸洋</author>
  </authors>
  <commentList>
    <comment ref="B133" authorId="0">
      <text>
        <r>
          <rPr>
            <b/>
            <sz val="9"/>
            <rFont val="宋体"/>
            <charset val="134"/>
          </rPr>
          <t>预算（税政）科</t>
        </r>
        <r>
          <rPr>
            <b/>
            <sz val="9"/>
            <rFont val="Tahoma"/>
            <charset val="134"/>
          </rPr>
          <t>-</t>
        </r>
        <r>
          <rPr>
            <b/>
            <sz val="9"/>
            <rFont val="宋体"/>
            <charset val="134"/>
          </rPr>
          <t>李逸洋</t>
        </r>
        <r>
          <rPr>
            <b/>
            <sz val="9"/>
            <rFont val="Tahoma"/>
            <charset val="134"/>
          </rPr>
          <t>:</t>
        </r>
        <r>
          <rPr>
            <sz val="9"/>
            <rFont val="Tahoma"/>
            <charset val="134"/>
          </rPr>
          <t xml:space="preserve">
</t>
        </r>
        <r>
          <rPr>
            <sz val="9"/>
            <rFont val="宋体"/>
            <charset val="134"/>
          </rPr>
          <t xml:space="preserve">放入中央政法转移支付
</t>
        </r>
      </text>
    </comment>
    <comment ref="B315" authorId="0">
      <text>
        <r>
          <rPr>
            <b/>
            <sz val="9"/>
            <rFont val="宋体"/>
            <charset val="134"/>
          </rPr>
          <t>预算（税政）科</t>
        </r>
        <r>
          <rPr>
            <b/>
            <sz val="9"/>
            <rFont val="Tahoma"/>
            <charset val="134"/>
          </rPr>
          <t>-</t>
        </r>
        <r>
          <rPr>
            <b/>
            <sz val="9"/>
            <rFont val="宋体"/>
            <charset val="134"/>
          </rPr>
          <t>李逸洋</t>
        </r>
        <r>
          <rPr>
            <b/>
            <sz val="9"/>
            <rFont val="Tahoma"/>
            <charset val="134"/>
          </rPr>
          <t>:</t>
        </r>
        <r>
          <rPr>
            <sz val="9"/>
            <rFont val="Tahoma"/>
            <charset val="134"/>
          </rPr>
          <t xml:space="preserve">
17</t>
        </r>
        <r>
          <rPr>
            <sz val="9"/>
            <rFont val="宋体"/>
            <charset val="134"/>
          </rPr>
          <t>年放入公共卫生服务补助资金</t>
        </r>
        <r>
          <rPr>
            <sz val="9"/>
            <rFont val="Tahoma"/>
            <charset val="134"/>
          </rPr>
          <t xml:space="preserve">105+20+681
</t>
        </r>
        <r>
          <rPr>
            <sz val="9"/>
            <rFont val="宋体"/>
            <charset val="134"/>
          </rPr>
          <t xml:space="preserve">
</t>
        </r>
      </text>
    </comment>
    <comment ref="B369" authorId="0">
      <text>
        <r>
          <rPr>
            <b/>
            <sz val="9"/>
            <rFont val="宋体"/>
            <charset val="134"/>
          </rPr>
          <t>预算（税政）科</t>
        </r>
        <r>
          <rPr>
            <b/>
            <sz val="9"/>
            <rFont val="Tahoma"/>
            <charset val="134"/>
          </rPr>
          <t>-</t>
        </r>
        <r>
          <rPr>
            <b/>
            <sz val="9"/>
            <rFont val="宋体"/>
            <charset val="134"/>
          </rPr>
          <t>李逸洋</t>
        </r>
        <r>
          <rPr>
            <b/>
            <sz val="9"/>
            <rFont val="Tahoma"/>
            <charset val="134"/>
          </rPr>
          <t>:</t>
        </r>
        <r>
          <rPr>
            <sz val="9"/>
            <rFont val="Tahoma"/>
            <charset val="134"/>
          </rPr>
          <t xml:space="preserve">
2017
</t>
        </r>
        <r>
          <rPr>
            <sz val="9"/>
            <rFont val="宋体"/>
            <charset val="134"/>
          </rPr>
          <t>预算科目无国有土地使用权出让收入及对应专项债务收入安排的支出</t>
        </r>
        <r>
          <rPr>
            <sz val="9"/>
            <rFont val="Tahoma"/>
            <charset val="134"/>
          </rPr>
          <t>199</t>
        </r>
        <r>
          <rPr>
            <sz val="9"/>
            <rFont val="宋体"/>
            <charset val="134"/>
          </rPr>
          <t>万
原有其他支出</t>
        </r>
        <r>
          <rPr>
            <sz val="9"/>
            <rFont val="Tahoma"/>
            <charset val="134"/>
          </rPr>
          <t>24</t>
        </r>
        <r>
          <rPr>
            <sz val="9"/>
            <rFont val="宋体"/>
            <charset val="134"/>
          </rPr>
          <t xml:space="preserve">万
</t>
        </r>
      </text>
    </comment>
    <comment ref="B504" authorId="0">
      <text>
        <r>
          <rPr>
            <b/>
            <sz val="9"/>
            <rFont val="宋体"/>
            <charset val="134"/>
          </rPr>
          <t>预算（税政）科</t>
        </r>
        <r>
          <rPr>
            <b/>
            <sz val="9"/>
            <rFont val="Tahoma"/>
            <charset val="134"/>
          </rPr>
          <t>-</t>
        </r>
        <r>
          <rPr>
            <b/>
            <sz val="9"/>
            <rFont val="宋体"/>
            <charset val="134"/>
          </rPr>
          <t>李逸洋</t>
        </r>
        <r>
          <rPr>
            <b/>
            <sz val="9"/>
            <rFont val="Tahoma"/>
            <charset val="134"/>
          </rPr>
          <t>:</t>
        </r>
        <r>
          <rPr>
            <sz val="9"/>
            <rFont val="Tahoma"/>
            <charset val="134"/>
          </rPr>
          <t xml:space="preserve">
17</t>
        </r>
        <r>
          <rPr>
            <sz val="9"/>
            <rFont val="宋体"/>
            <charset val="134"/>
          </rPr>
          <t>年体育彩票销售机构的业务支出</t>
        </r>
        <r>
          <rPr>
            <sz val="9"/>
            <rFont val="Tahoma"/>
            <charset val="134"/>
          </rPr>
          <t>2</t>
        </r>
        <r>
          <rPr>
            <sz val="9"/>
            <rFont val="宋体"/>
            <charset val="134"/>
          </rPr>
          <t xml:space="preserve">万
</t>
        </r>
      </text>
    </comment>
  </commentList>
</comments>
</file>

<file path=xl/sharedStrings.xml><?xml version="1.0" encoding="utf-8"?>
<sst xmlns="http://schemas.openxmlformats.org/spreadsheetml/2006/main" count="640">
  <si>
    <t>FORMULA_DBT=</t>
  </si>
  <si>
    <t>C:\DOCUMENTS AND SETTINGS\ADMINISTRATOR\桌面\2018年人代会草案简表定稿.XLSX</t>
  </si>
  <si>
    <t>公式</t>
  </si>
  <si>
    <t>2018本级项级-整数</t>
  </si>
  <si>
    <t>盘锦市2018年一般公共预算收入预算表</t>
  </si>
  <si>
    <t>单位：万元</t>
  </si>
  <si>
    <t>预  算  科  目</t>
  </si>
  <si>
    <t>2017年快报数</t>
  </si>
  <si>
    <t>2018年预算数</t>
  </si>
  <si>
    <t>2018年预算数比2017年快报数</t>
  </si>
  <si>
    <t>增减额</t>
  </si>
  <si>
    <t>增减%</t>
  </si>
  <si>
    <t>一般公共预算收入合计</t>
  </si>
  <si>
    <t>一、税收收入</t>
  </si>
  <si>
    <t xml:space="preserve">    增值税</t>
  </si>
  <si>
    <t xml:space="preserve">    营业税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</si>
  <si>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</si>
  <si>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</si>
  <si>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</si>
  <si>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</si>
  <si>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</si>
  <si>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</si>
  <si>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</si>
  <si>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</si>
  <si>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</si>
  <si>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</si>
  <si>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</si>
  <si>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其他税收收入</t>
  </si>
  <si>
    <t>二、非税收入</t>
  </si>
  <si>
    <t xml:space="preserve">    专项收入</t>
  </si>
  <si>
    <t>其中：教育费附加收入</t>
  </si>
  <si>
    <t xml:space="preserve">    行政事业性收费等收入</t>
  </si>
  <si>
    <t xml:space="preserve">    罚没收入</t>
  </si>
  <si>
    <t xml:space="preserve">    国有资本经营收入</t>
  </si>
  <si>
    <t xml:space="preserve">    国有资源(资产)有偿使用收入</t>
  </si>
  <si>
    <t xml:space="preserve">    捐赠收入</t>
  </si>
  <si>
    <t xml:space="preserve">    政府住房基金</t>
  </si>
  <si>
    <t xml:space="preserve">    其他收入</t>
  </si>
  <si>
    <t xml:space="preserve">    加：上级财政各项补助收入</t>
  </si>
  <si>
    <t xml:space="preserve">        调入资金</t>
  </si>
  <si>
    <t xml:space="preserve">        债务转贷收入</t>
  </si>
  <si>
    <t xml:space="preserve">        调入预算稳定调节基金</t>
  </si>
  <si>
    <t xml:space="preserve">        上年结余收入</t>
  </si>
  <si>
    <t>收入总计</t>
  </si>
  <si>
    <t>盘锦市2018年一般公共预算支出预算表</t>
  </si>
  <si>
    <t>预算科目</t>
  </si>
  <si>
    <t>2017年预算数</t>
  </si>
  <si>
    <t>2018年预算数比2017年预算数</t>
  </si>
  <si>
    <t>一般公共预算支出合计</t>
  </si>
  <si>
    <t xml:space="preserve">  一般公共服务支出</t>
  </si>
  <si>
    <t xml:space="preserve">  国防支出</t>
  </si>
  <si>
    <t xml:space="preserve">  公共安全支出</t>
  </si>
  <si>
    <t xml:space="preserve">  教育支出</t>
  </si>
  <si>
    <t xml:space="preserve">  科学技术支出</t>
  </si>
  <si>
    <t xml:space="preserve">  文化体育与传媒支出</t>
  </si>
  <si>
    <t xml:space="preserve">  社会保障和就业支出</t>
  </si>
  <si>
    <t xml:space="preserve">  医疗卫生与计划生育支出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</si>
  <si>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</si>
  <si>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</si>
  <si>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</si>
  <si>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</si>
  <si>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</si>
  <si>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</si>
  <si>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金融事务等支出</t>
  </si>
  <si>
    <t xml:space="preserve">  国土海洋气象等支出</t>
  </si>
  <si>
    <t xml:space="preserve">  住房保障支出</t>
  </si>
  <si>
    <t xml:space="preserve">  粮油物资储备支出</t>
  </si>
  <si>
    <t xml:space="preserve">  预备费</t>
  </si>
  <si>
    <t xml:space="preserve">  其他支出</t>
  </si>
  <si>
    <t>债务付息支出</t>
  </si>
  <si>
    <t>债务发行费用支出</t>
  </si>
  <si>
    <t xml:space="preserve">    加：上解上级财政支出</t>
  </si>
  <si>
    <t xml:space="preserve">        债务还本支出</t>
  </si>
  <si>
    <t xml:space="preserve">        安排预算稳定调节基金</t>
  </si>
  <si>
    <t xml:space="preserve">        调出资金</t>
  </si>
  <si>
    <t xml:space="preserve">        年终滚存结余</t>
  </si>
  <si>
    <t>支出总计</t>
  </si>
  <si>
    <t>市本级2018年一般公共预算支出预算表</t>
  </si>
  <si>
    <t xml:space="preserve">  债务付息支出</t>
  </si>
  <si>
    <t xml:space="preserve">  债务发行费用支出</t>
  </si>
  <si>
    <t xml:space="preserve">    加：补助下级支出</t>
  </si>
  <si>
    <t xml:space="preserve">        上解上级支出</t>
  </si>
  <si>
    <t>市本级2018年一般公共预算支出预算情况表（功能分类）</t>
  </si>
  <si>
    <t>科目编码</t>
  </si>
  <si>
    <t>项    目</t>
  </si>
  <si>
    <t xml:space="preserve">金  额 </t>
  </si>
  <si>
    <t>一、一般公共服务支出</t>
  </si>
  <si>
    <t xml:space="preserve">    人大事务</t>
  </si>
  <si>
    <t xml:space="preserve">      行政运行</t>
  </si>
  <si>
    <t xml:space="preserve">      一般行政管理事务</t>
  </si>
  <si>
    <t xml:space="preserve">      人大会议</t>
  </si>
  <si>
    <t xml:space="preserve">      人大立法</t>
  </si>
  <si>
    <t xml:space="preserve">      代表工作</t>
  </si>
  <si>
    <t xml:space="preserve">      人大信访工作</t>
  </si>
  <si>
    <t xml:space="preserve">      事业运行</t>
  </si>
  <si>
    <t xml:space="preserve">    政协事务</t>
  </si>
  <si>
    <t xml:space="preserve">      政协会议</t>
  </si>
  <si>
    <t xml:space="preserve">    政府办公厅(室)及相关机构事务</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</si>
  <si>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</si>
  <si>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</si>
  <si>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</si>
  <si>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</si>
  <si>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</si>
  <si>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</si>
  <si>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专项统计业务</t>
  </si>
  <si>
    <t xml:space="preserve">      统计抽样调查</t>
  </si>
  <si>
    <t xml:space="preserve">    财政事务</t>
  </si>
  <si>
    <t xml:space="preserve">      信息化建设</t>
  </si>
  <si>
    <t xml:space="preserve">      其他财政事务支出</t>
  </si>
  <si>
    <t xml:space="preserve">    税收事务</t>
  </si>
  <si>
    <t xml:space="preserve">      代扣代收代征税款手续费</t>
  </si>
  <si>
    <t xml:space="preserve">      其他税收事务支出</t>
  </si>
  <si>
    <t xml:space="preserve">    审计事务</t>
  </si>
  <si>
    <t xml:space="preserve">    人力资源事务</t>
  </si>
  <si>
    <t xml:space="preserve">      军队转业干部安置</t>
  </si>
  <si>
    <t xml:space="preserve">      其他人力资源事务支出</t>
  </si>
  <si>
    <t xml:space="preserve">    纪检监察事务</t>
  </si>
  <si>
    <t xml:space="preserve">      派驻派出机构</t>
  </si>
  <si>
    <t xml:space="preserve">      其他纪检监察事务支出</t>
  </si>
  <si>
    <t xml:space="preserve">    商贸事务</t>
  </si>
  <si>
    <t xml:space="preserve">      招商引资</t>
  </si>
  <si>
    <t xml:space="preserve">      其他商贸事务支出</t>
  </si>
  <si>
    <t xml:space="preserve">    工商行政管理事务</t>
  </si>
  <si>
    <t xml:space="preserve">      工商行政管理专项</t>
  </si>
  <si>
    <t xml:space="preserve">      执法办案专项</t>
  </si>
  <si>
    <t xml:space="preserve">      其他工商行政管理事务支出</t>
  </si>
  <si>
    <t xml:space="preserve">    质量技术监督与检验检疫事务</t>
  </si>
  <si>
    <t xml:space="preserve">      其他质量技术监督与检验检疫事务支出</t>
  </si>
  <si>
    <t xml:space="preserve">    民族事务</t>
  </si>
  <si>
    <t xml:space="preserve">      民族工作专项</t>
  </si>
  <si>
    <t xml:space="preserve">    宗教事务</t>
  </si>
  <si>
    <t xml:space="preserve">      宗教工作专项</t>
  </si>
  <si>
    <t xml:space="preserve">    档案事务</t>
  </si>
  <si>
    <t xml:space="preserve">      档案馆</t>
  </si>
  <si>
    <t xml:space="preserve">      其他档案事务支出</t>
  </si>
  <si>
    <t xml:space="preserve">    民主党派及工商联事务</t>
  </si>
  <si>
    <t xml:space="preserve">    群众团体事务</t>
  </si>
  <si>
    <t xml:space="preserve">    党委办公厅（室）及相关机构事务</t>
  </si>
  <si>
    <t xml:space="preserve">      其他党委办公厅（室）及相关机构事务支出</t>
  </si>
  <si>
    <t xml:space="preserve">    组织事务</t>
  </si>
  <si>
    <t xml:space="preserve">    宣传事务</t>
  </si>
  <si>
    <t xml:space="preserve">      其他宣传事务支出</t>
  </si>
  <si>
    <t xml:space="preserve">    统战事务</t>
  </si>
  <si>
    <t xml:space="preserve">    其他一般公共服务支出</t>
  </si>
  <si>
    <t xml:space="preserve">      其他一般公共服务支出</t>
  </si>
  <si>
    <t>三、国防支出</t>
  </si>
  <si>
    <t xml:space="preserve">    国防动员</t>
  </si>
  <si>
    <t xml:space="preserve">      人民防空</t>
  </si>
  <si>
    <t xml:space="preserve">      民兵</t>
  </si>
  <si>
    <t>四、公共安全支出</t>
  </si>
  <si>
    <t xml:space="preserve">    武装警察</t>
  </si>
  <si>
    <t xml:space="preserve">      内卫</t>
  </si>
  <si>
    <t xml:space="preserve">      边防</t>
  </si>
  <si>
    <t xml:space="preserve">      消防</t>
  </si>
  <si>
    <t xml:space="preserve">    公安</t>
  </si>
  <si>
    <t xml:space="preserve">      治安管理</t>
  </si>
  <si>
    <t xml:space="preserve">      国内安全保卫</t>
  </si>
  <si>
    <t xml:space="preserve">      刑事侦查</t>
  </si>
  <si>
    <t xml:space="preserve">      经济犯罪侦查</t>
  </si>
  <si>
    <t xml:space="preserve">      行动技术管理</t>
  </si>
  <si>
    <t xml:space="preserve">      禁毒管理</t>
  </si>
  <si>
    <t xml:space="preserve">      反恐怖</t>
  </si>
  <si>
    <t xml:space="preserve">      居民身份证管理</t>
  </si>
  <si>
    <t xml:space="preserve">      网络运行及维护</t>
  </si>
  <si>
    <t xml:space="preserve">      拘押收教场所管理</t>
  </si>
  <si>
    <t xml:space="preserve">      其他公安支出</t>
  </si>
  <si>
    <t xml:space="preserve">    国家安全</t>
  </si>
  <si>
    <t xml:space="preserve">    司法</t>
  </si>
  <si>
    <t xml:space="preserve">      基层司法业务</t>
  </si>
  <si>
    <t xml:space="preserve">      普法宣传</t>
  </si>
  <si>
    <t xml:space="preserve">      律师公证管理</t>
  </si>
  <si>
    <t xml:space="preserve">      法律援助</t>
  </si>
  <si>
    <t xml:space="preserve">      司法统一考试</t>
  </si>
  <si>
    <t xml:space="preserve">      社区矫正</t>
  </si>
  <si>
    <t xml:space="preserve">      司法鉴定</t>
  </si>
  <si>
    <t xml:space="preserve">    强制隔离戒毒</t>
  </si>
  <si>
    <t xml:space="preserve">      强制隔离戒毒人员生活</t>
  </si>
  <si>
    <t xml:space="preserve">      强制隔离戒毒人员教育</t>
  </si>
  <si>
    <t xml:space="preserve">      其他强制隔离戒毒支出</t>
  </si>
  <si>
    <t xml:space="preserve">    海警</t>
  </si>
  <si>
    <t xml:space="preserve">      其他海警支出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</si>
  <si>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</si>
  <si>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</si>
  <si>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</si>
  <si>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</si>
  <si>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</si>
  <si>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</si>
  <si>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</si>
  <si>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</si>
  <si>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</si>
  <si>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</si>
  <si>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职业教育</t>
  </si>
  <si>
    <t xml:space="preserve">      中专教育</t>
  </si>
  <si>
    <t xml:space="preserve">      技校教育</t>
  </si>
  <si>
    <t xml:space="preserve">      高等职业教育</t>
  </si>
  <si>
    <t xml:space="preserve">    广播电视教育</t>
  </si>
  <si>
    <t xml:space="preserve">      广播电视学校</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</si>
  <si>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</si>
  <si>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</si>
  <si>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</si>
  <si>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</si>
  <si>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</si>
  <si>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</si>
  <si>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城市中小学校舍建设</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</si>
  <si>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</si>
  <si>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</si>
  <si>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</si>
  <si>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</si>
  <si>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</si>
  <si>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</si>
  <si>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应用研究</t>
  </si>
  <si>
    <t xml:space="preserve">      机构运行</t>
  </si>
  <si>
    <t xml:space="preserve">      其他应用研究支出</t>
  </si>
  <si>
    <t xml:space="preserve">    科技条件与服务</t>
  </si>
  <si>
    <t xml:space="preserve">      其他科技条件与服务支出</t>
  </si>
  <si>
    <t xml:space="preserve">    社会科学</t>
  </si>
  <si>
    <t xml:space="preserve">      社会科学研究机构</t>
  </si>
  <si>
    <t xml:space="preserve">      其他社会科学支出</t>
  </si>
  <si>
    <t xml:space="preserve">    科学技术普及</t>
  </si>
  <si>
    <t xml:space="preserve">      科普活动</t>
  </si>
  <si>
    <t xml:space="preserve">      学术交流活动</t>
  </si>
  <si>
    <t xml:space="preserve">      其他科学技术普及支出</t>
  </si>
  <si>
    <t xml:space="preserve">    其他科学技术支出</t>
  </si>
  <si>
    <t xml:space="preserve">      其他科学技术支出</t>
  </si>
  <si>
    <t>七、文化体育与传媒支出</t>
  </si>
  <si>
    <t xml:space="preserve">    文化</t>
  </si>
  <si>
    <t xml:space="preserve">      图书馆</t>
  </si>
  <si>
    <t xml:space="preserve">      文化活动</t>
  </si>
  <si>
    <t xml:space="preserve">      群众文化</t>
  </si>
  <si>
    <t xml:space="preserve">      文化创作与保护</t>
  </si>
  <si>
    <t xml:space="preserve">      文化市场管理</t>
  </si>
  <si>
    <t xml:space="preserve">      其他文化支出</t>
  </si>
  <si>
    <t xml:space="preserve">    文物</t>
  </si>
  <si>
    <t xml:space="preserve">      其他文物支出</t>
  </si>
  <si>
    <t xml:space="preserve">    体育</t>
  </si>
  <si>
    <t xml:space="preserve">      体育场馆</t>
  </si>
  <si>
    <t xml:space="preserve">      群众体育</t>
  </si>
  <si>
    <t xml:space="preserve">      其他体育支出</t>
  </si>
  <si>
    <t xml:space="preserve">    新闻出版广播影视</t>
  </si>
  <si>
    <t xml:space="preserve">      广播</t>
  </si>
  <si>
    <t xml:space="preserve">      出版发行</t>
  </si>
  <si>
    <t xml:space="preserve">      其他新闻出版广播影视支出</t>
  </si>
  <si>
    <t xml:space="preserve">    其他文化体育与传媒支出</t>
  </si>
  <si>
    <t xml:space="preserve">      其他文化体育与传媒支出</t>
  </si>
  <si>
    <t>八、社会保障和就业支出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</si>
  <si>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</si>
  <si>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</si>
  <si>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</si>
  <si>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</si>
  <si>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</si>
  <si>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</si>
  <si>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</si>
  <si>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</si>
  <si>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</si>
  <si>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</si>
  <si>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</si>
  <si>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</si>
  <si>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</si>
  <si>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</si>
  <si>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</si>
  <si>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</si>
  <si>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</si>
  <si>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</si>
  <si>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</si>
  <si>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</si>
  <si>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对机关事业单位基本养老保险基金的补助</t>
  </si>
  <si>
    <t xml:space="preserve">    就业补助</t>
  </si>
  <si>
    <t xml:space="preserve">      其他就业补助支出</t>
  </si>
  <si>
    <t xml:space="preserve">    抚恤</t>
  </si>
  <si>
    <t xml:space="preserve">      死亡抚恤</t>
  </si>
  <si>
    <t xml:space="preserve">      伤残抚恤</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</si>
  <si>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</si>
  <si>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</si>
  <si>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</si>
  <si>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</si>
  <si>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</si>
  <si>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</si>
  <si>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</si>
  <si>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</si>
  <si>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</si>
  <si>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</si>
  <si>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</si>
  <si>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</si>
  <si>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</si>
  <si>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</si>
  <si>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其他残疾人事业支出</t>
  </si>
  <si>
    <t xml:space="preserve">    红十字事业</t>
  </si>
  <si>
    <t xml:space="preserve">      其他红十字事业支出</t>
  </si>
  <si>
    <t xml:space="preserve">    临时救助</t>
  </si>
  <si>
    <t xml:space="preserve">      临时救助支出</t>
  </si>
  <si>
    <t xml:space="preserve">    其他生活救助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</si>
  <si>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</si>
  <si>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</si>
  <si>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</si>
  <si>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</si>
  <si>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</si>
  <si>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</si>
  <si>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</si>
  <si>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</si>
  <si>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</si>
  <si>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t>
  </si>
  <si>
    <t xml:space="preserve">      其他社会保障和就业支出</t>
  </si>
  <si>
    <t>九、医疗卫生与计划生育支出</t>
  </si>
  <si>
    <t xml:space="preserve">    医疗卫生与计划生育管理事务</t>
  </si>
  <si>
    <t xml:space="preserve">      机关服务</t>
  </si>
  <si>
    <t xml:space="preserve">      其他医疗卫生与计划生育管理事务支出</t>
  </si>
  <si>
    <t xml:space="preserve">    公立医院</t>
  </si>
  <si>
    <t xml:space="preserve">      综合医院</t>
  </si>
  <si>
    <t xml:space="preserve">      中医（民族）医院</t>
  </si>
  <si>
    <t xml:space="preserve">      传染病医院</t>
  </si>
  <si>
    <t xml:space="preserve">      其他公立医院支出</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</si>
  <si>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</si>
  <si>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</si>
  <si>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</si>
  <si>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</si>
  <si>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</si>
  <si>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</si>
  <si>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</si>
  <si>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</si>
  <si>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</si>
  <si>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</si>
  <si>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</si>
  <si>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</si>
  <si>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</si>
  <si>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</si>
  <si>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</si>
  <si>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</si>
  <si>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</si>
  <si>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</si>
  <si>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</si>
  <si>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</si>
  <si>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食品安全事务</t>
  </si>
  <si>
    <t xml:space="preserve">      其他食品和药品监督管理事务支出</t>
  </si>
  <si>
    <t xml:space="preserve">    行政事业单位医疗</t>
  </si>
  <si>
    <t xml:space="preserve">      行政单位医疗</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</si>
  <si>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</si>
  <si>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</si>
  <si>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</si>
  <si>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</si>
  <si>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</si>
  <si>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</si>
  <si>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</si>
  <si>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</si>
  <si>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</si>
  <si>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其他医疗卫生与计划生育支出</t>
  </si>
  <si>
    <t xml:space="preserve">      其他医疗卫生与计划生育支出</t>
  </si>
  <si>
    <t>十、节能环保支出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</si>
  <si>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</si>
  <si>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</si>
  <si>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</si>
  <si>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</si>
  <si>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</si>
  <si>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</si>
  <si>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其他污染防治支出</t>
  </si>
  <si>
    <t xml:space="preserve">    退耕还林</t>
  </si>
  <si>
    <t xml:space="preserve">      退耕现金</t>
  </si>
  <si>
    <t>十一、城乡社区支出</t>
  </si>
  <si>
    <t xml:space="preserve">    城乡社区管理事务</t>
  </si>
  <si>
    <t xml:space="preserve">      城管执法</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</si>
  <si>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</si>
  <si>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</si>
  <si>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</si>
  <si>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</si>
  <si>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</si>
  <si>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</si>
  <si>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</si>
  <si>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</si>
  <si>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</si>
  <si>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</si>
  <si>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</si>
  <si>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</si>
  <si>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</si>
  <si>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</si>
  <si>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t>
  </si>
  <si>
    <t xml:space="preserve">       行政运行</t>
  </si>
  <si>
    <t xml:space="preserve">       一般行政管理事务</t>
  </si>
  <si>
    <t xml:space="preserve">       事业运行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</si>
  <si>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</si>
  <si>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</si>
  <si>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</si>
  <si>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</si>
  <si>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</si>
  <si>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</si>
  <si>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</si>
  <si>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</si>
  <si>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</si>
  <si>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</si>
  <si>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</si>
  <si>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</si>
  <si>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其他农业支出</t>
  </si>
  <si>
    <t xml:space="preserve">    林业</t>
  </si>
  <si>
    <t xml:space="preserve">       林业事业机构</t>
  </si>
  <si>
    <t xml:space="preserve">       林业技术推广</t>
  </si>
  <si>
    <t xml:space="preserve">       森林生态效益补偿</t>
  </si>
  <si>
    <t xml:space="preserve">       林业自然保护区</t>
  </si>
  <si>
    <t xml:space="preserve">       动植物保护</t>
  </si>
  <si>
    <t xml:space="preserve">       湿地保护</t>
  </si>
  <si>
    <t xml:space="preserve">       林业执法与监督</t>
  </si>
  <si>
    <t xml:space="preserve">       林业防灾减灾</t>
  </si>
  <si>
    <t xml:space="preserve">       其他林业支出</t>
  </si>
  <si>
    <t xml:space="preserve">    水利</t>
  </si>
  <si>
    <t xml:space="preserve">       水利行业业务管理</t>
  </si>
  <si>
    <t xml:space="preserve">       水利工程运行与维护</t>
  </si>
  <si>
    <t xml:space="preserve">       水利执法监督</t>
  </si>
  <si>
    <t xml:space="preserve">       水土保持</t>
  </si>
  <si>
    <t xml:space="preserve">       水资源节约管理与保护</t>
  </si>
  <si>
    <t xml:space="preserve">       防汛</t>
  </si>
  <si>
    <t xml:space="preserve">       农田水利</t>
  </si>
  <si>
    <t xml:space="preserve">       大中型水库移民后期扶持专项支出</t>
  </si>
  <si>
    <t xml:space="preserve">       水利安全监督</t>
  </si>
  <si>
    <t xml:space="preserve">       其他水利支出</t>
  </si>
  <si>
    <t xml:space="preserve">    扶贫</t>
  </si>
  <si>
    <t xml:space="preserve">       生产发展</t>
  </si>
  <si>
    <t xml:space="preserve">    农业综合开发</t>
  </si>
  <si>
    <t xml:space="preserve">       机构运行</t>
  </si>
  <si>
    <t xml:space="preserve">       土地治理</t>
  </si>
  <si>
    <t xml:space="preserve">       其他农业综合开发支出</t>
  </si>
  <si>
    <t xml:space="preserve">    农村综合改革</t>
  </si>
  <si>
    <t xml:space="preserve">       对村级一事一议的补助</t>
  </si>
  <si>
    <t xml:space="preserve">       对村民委员会和村党支部的补助</t>
  </si>
  <si>
    <t xml:space="preserve">       农村综合改革示范试点补助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</si>
  <si>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</si>
  <si>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</si>
  <si>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</si>
  <si>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</si>
  <si>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</si>
  <si>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</si>
  <si>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十三、交通运输支出</t>
  </si>
  <si>
    <t xml:space="preserve">    公路水路运输</t>
  </si>
  <si>
    <t xml:space="preserve">       公路建设</t>
  </si>
  <si>
    <t xml:space="preserve">       其他公路水路运输支出</t>
  </si>
  <si>
    <t xml:space="preserve">    成品油价格改革对交通运输的补贴</t>
  </si>
  <si>
    <t xml:space="preserve">       对城市公交的补贴</t>
  </si>
  <si>
    <t xml:space="preserve">    邮政业支出</t>
  </si>
  <si>
    <t xml:space="preserve">       其他邮政业支出</t>
  </si>
  <si>
    <t xml:space="preserve">    其他交通运输支出</t>
  </si>
  <si>
    <t xml:space="preserve">       其他交通运输支出</t>
  </si>
  <si>
    <t>十四、资源勘探信息等支出</t>
  </si>
  <si>
    <t xml:space="preserve">    工业和信息产业监管</t>
  </si>
  <si>
    <t xml:space="preserve">       其他工业和信息产业监管支出</t>
  </si>
  <si>
    <t xml:space="preserve">    安全生产监管</t>
  </si>
  <si>
    <t xml:space="preserve">       其他安全生产监管支出</t>
  </si>
  <si>
    <t xml:space="preserve">    国有资产监管</t>
  </si>
  <si>
    <t>十五、商业服务业等支出</t>
  </si>
  <si>
    <t xml:space="preserve">    商业流通事务</t>
  </si>
  <si>
    <t xml:space="preserve">       其他商业流通事务支出</t>
  </si>
  <si>
    <t xml:space="preserve">    旅游业管理与服务支出</t>
  </si>
  <si>
    <t xml:space="preserve">       旅游宣传</t>
  </si>
  <si>
    <t xml:space="preserve">       旅游行业业务管理</t>
  </si>
  <si>
    <t xml:space="preserve">    涉外发展服务支出</t>
  </si>
  <si>
    <t xml:space="preserve">       其他涉外发展服务支出</t>
  </si>
  <si>
    <t>十八、国土海洋气象等支出</t>
  </si>
  <si>
    <t xml:space="preserve">    国土资源事务</t>
  </si>
  <si>
    <t xml:space="preserve">      国土资源行业业务管理</t>
  </si>
  <si>
    <t xml:space="preserve">      其他国土资源事务支出</t>
  </si>
  <si>
    <t xml:space="preserve">    海洋管理事务</t>
  </si>
  <si>
    <t xml:space="preserve">       海域使用管理</t>
  </si>
  <si>
    <t xml:space="preserve">       海洋环境保护与监测</t>
  </si>
  <si>
    <t xml:space="preserve">    地震事务</t>
  </si>
  <si>
    <t xml:space="preserve">       地震监测</t>
  </si>
  <si>
    <t xml:space="preserve">       地震预测预报</t>
  </si>
  <si>
    <t xml:space="preserve">       地震应急救援</t>
  </si>
  <si>
    <t xml:space="preserve">       地震事业机构</t>
  </si>
  <si>
    <t xml:space="preserve">    气象事务</t>
  </si>
  <si>
    <t xml:space="preserve">       气象事业机构</t>
  </si>
  <si>
    <t xml:space="preserve">       气象服务</t>
  </si>
  <si>
    <t>十九、住房保障支出</t>
  </si>
  <si>
    <t xml:space="preserve">    住房改革支出</t>
  </si>
  <si>
    <t xml:space="preserve">       住房公积金</t>
  </si>
  <si>
    <t xml:space="preserve">       购房补贴</t>
  </si>
  <si>
    <t xml:space="preserve">    城乡社区住宅</t>
  </si>
  <si>
    <t xml:space="preserve">       住房公积金管理</t>
  </si>
  <si>
    <t xml:space="preserve">       其他城乡社区住宅支出</t>
  </si>
  <si>
    <t>二十、粮油物资储备支出</t>
  </si>
  <si>
    <t xml:space="preserve">    粮油事务</t>
  </si>
  <si>
    <t xml:space="preserve">       粮食专项业务活动</t>
  </si>
  <si>
    <t xml:space="preserve">       其他粮油事务支出</t>
  </si>
  <si>
    <t>二十一、预备费</t>
  </si>
  <si>
    <t>二十二、其他支出</t>
  </si>
  <si>
    <t xml:space="preserve">    年初预留</t>
  </si>
  <si>
    <t xml:space="preserve">    其他支出</t>
  </si>
  <si>
    <t>二十四、债务付息支出</t>
  </si>
  <si>
    <t xml:space="preserve">    地方政府一般债务付息支出</t>
  </si>
  <si>
    <t xml:space="preserve">         地方政府向国际组织借款付息支出</t>
  </si>
  <si>
    <t xml:space="preserve">         地方政府其他一般债务付息支出</t>
  </si>
  <si>
    <t>二十五、债务发行费用支出</t>
  </si>
  <si>
    <t xml:space="preserve">    中央政府国内债务发行费用支出</t>
  </si>
  <si>
    <t>2018年一般公共预算本级基本支出表
(支出经济分类科目预算表)</t>
  </si>
  <si>
    <t>政府预算经济分类</t>
  </si>
  <si>
    <t>2018预算数</t>
  </si>
  <si>
    <t>部门预算经济分类</t>
  </si>
  <si>
    <t>科 目 名 称</t>
  </si>
  <si>
    <t>类</t>
  </si>
  <si>
    <t>款</t>
  </si>
  <si>
    <t>机关工资福利支出</t>
  </si>
  <si>
    <t>301</t>
  </si>
  <si>
    <t>工资福利支出</t>
  </si>
  <si>
    <t>01</t>
  </si>
  <si>
    <t xml:space="preserve"> 工资奖金津补贴</t>
  </si>
  <si>
    <t xml:space="preserve"> 基本工资</t>
  </si>
  <si>
    <t>02</t>
  </si>
  <si>
    <t xml:space="preserve"> 津贴补贴</t>
  </si>
  <si>
    <t>03</t>
  </si>
  <si>
    <t xml:space="preserve"> 奖金</t>
  </si>
  <si>
    <t xml:space="preserve"> 社会保障缴费</t>
  </si>
  <si>
    <t>08</t>
  </si>
  <si>
    <t xml:space="preserve"> 机关事业单位基本养老保险缴费</t>
  </si>
  <si>
    <t>09</t>
  </si>
  <si>
    <t xml:space="preserve"> 职业年金缴费</t>
  </si>
  <si>
    <t>10</t>
  </si>
  <si>
    <t xml:space="preserve"> 城镇职工基本医疗保险缴费</t>
  </si>
  <si>
    <t>11</t>
  </si>
  <si>
    <t xml:space="preserve"> 公务员医疗补助缴费</t>
  </si>
  <si>
    <t>12</t>
  </si>
  <si>
    <t xml:space="preserve"> 其他社会保障缴费</t>
  </si>
  <si>
    <t xml:space="preserve"> 住房公积金</t>
  </si>
  <si>
    <t>13</t>
  </si>
  <si>
    <t xml:space="preserve"> 其他工资福利支出</t>
  </si>
  <si>
    <t>06</t>
  </si>
  <si>
    <t xml:space="preserve"> 伙食补助费</t>
  </si>
  <si>
    <t>14</t>
  </si>
  <si>
    <t xml:space="preserve"> 医疗费</t>
  </si>
  <si>
    <t>99</t>
  </si>
  <si>
    <t>机关商品和服务支出</t>
  </si>
  <si>
    <t>商品和服务支出</t>
  </si>
  <si>
    <t xml:space="preserve"> 办公经费</t>
  </si>
  <si>
    <t xml:space="preserve"> 办公费</t>
  </si>
  <si>
    <t xml:space="preserve"> 印刷费</t>
  </si>
  <si>
    <t>04</t>
  </si>
  <si>
    <t xml:space="preserve"> 手续费</t>
  </si>
  <si>
    <t>05</t>
  </si>
  <si>
    <t xml:space="preserve"> 水费</t>
  </si>
  <si>
    <t xml:space="preserve"> 电费</t>
  </si>
  <si>
    <t>07</t>
  </si>
  <si>
    <t xml:space="preserve"> 邮电费</t>
  </si>
  <si>
    <t xml:space="preserve"> 取暖费</t>
  </si>
  <si>
    <t xml:space="preserve"> 物业管理费</t>
  </si>
  <si>
    <t xml:space="preserve"> 差旅费</t>
  </si>
  <si>
    <t xml:space="preserve"> 租赁费</t>
  </si>
  <si>
    <t>28</t>
  </si>
  <si>
    <t xml:space="preserve"> 工会经费</t>
  </si>
  <si>
    <t>29</t>
  </si>
  <si>
    <t xml:space="preserve"> 福利费</t>
  </si>
  <si>
    <t>39</t>
  </si>
  <si>
    <t xml:space="preserve"> 其他交通费用</t>
  </si>
  <si>
    <t>40</t>
  </si>
  <si>
    <t xml:space="preserve"> 税金及附加费用</t>
  </si>
  <si>
    <t xml:space="preserve"> 会议费</t>
  </si>
  <si>
    <t>15</t>
  </si>
  <si>
    <t xml:space="preserve"> 培训费</t>
  </si>
  <si>
    <t>16</t>
  </si>
  <si>
    <t xml:space="preserve"> 专用材料购置费</t>
  </si>
  <si>
    <t>18</t>
  </si>
  <si>
    <t xml:space="preserve"> 专用材料费</t>
  </si>
  <si>
    <t>24</t>
  </si>
  <si>
    <t xml:space="preserve"> 被装购置费</t>
  </si>
  <si>
    <t>25</t>
  </si>
  <si>
    <t xml:space="preserve"> 专用燃料费</t>
  </si>
  <si>
    <t xml:space="preserve"> 委托业务费</t>
  </si>
  <si>
    <t xml:space="preserve"> 咨询费</t>
  </si>
  <si>
    <t>26</t>
  </si>
  <si>
    <t xml:space="preserve"> 劳务费</t>
  </si>
  <si>
    <t>27</t>
  </si>
  <si>
    <t xml:space="preserve"> 公务接待费</t>
  </si>
  <si>
    <t>17</t>
  </si>
  <si>
    <t xml:space="preserve"> 因公出国（境）费用</t>
  </si>
  <si>
    <t xml:space="preserve"> 公务用车运行维护费</t>
  </si>
  <si>
    <t>31</t>
  </si>
  <si>
    <t xml:space="preserve"> 维修(护)费</t>
  </si>
  <si>
    <t xml:space="preserve"> 其他商品和服务支出</t>
  </si>
  <si>
    <t>对事业单位经常性补助</t>
  </si>
  <si>
    <t xml:space="preserve"> 工资福利支出</t>
  </si>
  <si>
    <t xml:space="preserve"> 商品和服务支出</t>
  </si>
  <si>
    <t xml:space="preserve"> 其他对事业单位补助</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</si>
  <si>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</si>
  <si>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</si>
  <si>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</si>
  <si>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</si>
  <si>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</si>
  <si>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</si>
  <si>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</si>
  <si>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</si>
  <si>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</si>
  <si>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</si>
  <si>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</si>
  <si>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</si>
  <si>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</si>
  <si>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</si>
  <si>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2018年一般公共预算税收返还表</t>
  </si>
  <si>
    <t>地区</t>
  </si>
  <si>
    <t>返还性资金</t>
  </si>
  <si>
    <t>大洼区</t>
  </si>
  <si>
    <t>兴隆台区</t>
  </si>
  <si>
    <t>双台子区</t>
  </si>
  <si>
    <t>辽东湾新区</t>
  </si>
  <si>
    <t>辽河口生态经济区</t>
  </si>
  <si>
    <t>盘山县</t>
  </si>
  <si>
    <t>2018年市对下专项转移支付分地区分项目情况表</t>
  </si>
  <si>
    <t>分地区</t>
  </si>
  <si>
    <t>专项转移支付资金</t>
  </si>
  <si>
    <t>分项目</t>
  </si>
  <si>
    <t>提前下达2018年中央财政支持学前教育发展资金预计数</t>
  </si>
  <si>
    <t>提前下达2018年学生资助补助经费（普通高中部分）预计数</t>
  </si>
  <si>
    <t>前下达2018年学生资助补助经费（中职国家助学金和免学费补助资金）预计数</t>
  </si>
  <si>
    <t>提前下达2018年现代职业教育质量提升计划专项资金预计数</t>
  </si>
  <si>
    <t>提前下达2018年中央补助地方公共文化服务体系建设专项资金</t>
  </si>
  <si>
    <t>提前下达2018年优抚对象补助经费预算</t>
  </si>
  <si>
    <t>提前下达2018年残疾人事业发展补助</t>
  </si>
  <si>
    <t>提前下达2018年中央财政医疗服务能力提升补助资金</t>
  </si>
  <si>
    <t>提前下达2018年基本药物制度补助资金</t>
  </si>
  <si>
    <t>提前下达2018年公共卫生服务补助资金</t>
  </si>
  <si>
    <t>提前下达2018年优抚对象医疗保障经费预算指标</t>
  </si>
  <si>
    <t>农机深松整地补助</t>
  </si>
  <si>
    <t>耕地地力保护补贴</t>
  </si>
  <si>
    <t>提前下达2018年部分农业专项转移支付</t>
  </si>
  <si>
    <t>提前下达2018年林业改革发展资金</t>
  </si>
  <si>
    <t>提前下达2018年水利发展资金</t>
  </si>
  <si>
    <t>农业综合开发土地治理项目</t>
  </si>
  <si>
    <t>提前下达2018年农业综合开发土地治理项目财政资金</t>
  </si>
  <si>
    <t>提前下达2018年土地整治工作专项资金</t>
  </si>
  <si>
    <t>提前下达2018年中央财政农村危房改造补助</t>
  </si>
  <si>
    <t>2018年市对下一般性转移支付情况表</t>
  </si>
  <si>
    <t>2018年市对下一般性转移支付总计215409万元，主要包括：</t>
  </si>
  <si>
    <t xml:space="preserve">一、一般性转移支付  </t>
  </si>
  <si>
    <t xml:space="preserve">    1、体制补助支出</t>
  </si>
  <si>
    <t xml:space="preserve">    2、均衡性转移支付</t>
  </si>
  <si>
    <t xml:space="preserve">    3、县级基本财力保障机制奖补资金</t>
  </si>
  <si>
    <t xml:space="preserve">    4、结算补助</t>
  </si>
  <si>
    <t xml:space="preserve">    5、资源枯竭城市转移支付</t>
  </si>
  <si>
    <t xml:space="preserve">    6、企业事业单位划转补助</t>
  </si>
  <si>
    <t xml:space="preserve">    7、基层公检法司转移支付</t>
  </si>
  <si>
    <t xml:space="preserve">    8、城乡义务教育转移支付</t>
  </si>
  <si>
    <t xml:space="preserve">    9、基本养老金转移支付</t>
  </si>
  <si>
    <t xml:space="preserve">    10、城乡居民医疗保险转移支付</t>
  </si>
  <si>
    <t xml:space="preserve">    11、农村综合改革转移支付</t>
  </si>
  <si>
    <t xml:space="preserve">    12、产粮（油）大县奖励资金</t>
  </si>
  <si>
    <t xml:space="preserve">    13、重点生态区功能转移支付</t>
  </si>
  <si>
    <t xml:space="preserve">    14、固定数额补助</t>
  </si>
  <si>
    <t>分地区情况如下：</t>
  </si>
  <si>
    <t>一般性转移支付预算数</t>
  </si>
</sst>
</file>

<file path=xl/styles.xml><?xml version="1.0" encoding="utf-8"?>
<styleSheet xmlns="http://schemas.openxmlformats.org/spreadsheetml/2006/main">
  <numFmts count="2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quot;$&quot;* #,##0_-;\-&quot;$&quot;* #,##0_-;_-&quot;$&quot;* &quot;-&quot;_-;_-@_-"/>
    <numFmt numFmtId="177" formatCode="0.00_ "/>
    <numFmt numFmtId="178" formatCode="#,##0.00&quot;￥&quot;;[Red]\-#,##0.00&quot;￥&quot;"/>
    <numFmt numFmtId="179" formatCode="_ * #,##0_ ;_ * \-#,##0_ ;_ * &quot;-&quot;??_ ;_ @_ "/>
    <numFmt numFmtId="180" formatCode="0.00_);[Red]\(0.00\)"/>
    <numFmt numFmtId="181" formatCode="0.0"/>
    <numFmt numFmtId="182" formatCode="&quot;      &quot;@"/>
    <numFmt numFmtId="183" formatCode="0.00_ ;[Red]\-0.00\ "/>
    <numFmt numFmtId="184" formatCode="_(* #,##0.00_);_(* \(#,##0.00\);_(* &quot;-&quot;??_);_(@_)"/>
    <numFmt numFmtId="185" formatCode="#,##0.00&quot;￥&quot;;\-#,##0.00&quot;￥&quot;"/>
    <numFmt numFmtId="186" formatCode="_-* #,##0_$_-;\-* #,##0_$_-;_-* &quot;-&quot;_$_-;_-@_-"/>
    <numFmt numFmtId="187" formatCode="_-* #,##0&quot;￥&quot;_-;\-* #,##0&quot;￥&quot;_-;_-* &quot;-&quot;&quot;￥&quot;_-;_-@_-"/>
    <numFmt numFmtId="188" formatCode="0_ ;[Red]\-0\ "/>
    <numFmt numFmtId="189" formatCode="#,##0.00_ "/>
    <numFmt numFmtId="190" formatCode="_-* #,##0.00&quot;$&quot;_-;\-* #,##0.00&quot;$&quot;_-;_-* &quot;-&quot;??&quot;$&quot;_-;_-@_-"/>
    <numFmt numFmtId="191" formatCode="_-* #,##0&quot;$&quot;_-;\-* #,##0&quot;$&quot;_-;_-* &quot;-&quot;&quot;$&quot;_-;_-@_-"/>
    <numFmt numFmtId="192" formatCode="_(&quot;$&quot;* #,##0.00_);_(&quot;$&quot;* \(#,##0.00\);_(&quot;$&quot;* &quot;-&quot;??_);_(@_)"/>
    <numFmt numFmtId="193" formatCode="_-* #,##0.00_$_-;\-* #,##0.00_$_-;_-* &quot;-&quot;??_$_-;_-@_-"/>
    <numFmt numFmtId="194" formatCode="0.0_ "/>
    <numFmt numFmtId="195" formatCode="0_ "/>
  </numFmts>
  <fonts count="95">
    <font>
      <sz val="11"/>
      <color theme="1"/>
      <name val="Tahoma"/>
      <charset val="134"/>
    </font>
    <font>
      <sz val="12"/>
      <color theme="1"/>
      <name val="宋体"/>
      <charset val="134"/>
      <scheme val="minor"/>
    </font>
    <font>
      <sz val="12"/>
      <color theme="1"/>
      <name val="Tahoma"/>
      <charset val="134"/>
    </font>
    <font>
      <b/>
      <sz val="18"/>
      <name val="宋体"/>
      <charset val="134"/>
    </font>
    <font>
      <b/>
      <sz val="12"/>
      <name val="宋体"/>
      <charset val="134"/>
    </font>
    <font>
      <sz val="11"/>
      <color theme="1"/>
      <name val="宋体"/>
      <charset val="134"/>
    </font>
    <font>
      <sz val="12"/>
      <color theme="1"/>
      <name val="宋体"/>
      <charset val="134"/>
    </font>
    <font>
      <b/>
      <sz val="20"/>
      <name val="宋体"/>
      <charset val="134"/>
    </font>
    <font>
      <sz val="12"/>
      <name val="宋体"/>
      <charset val="134"/>
    </font>
    <font>
      <b/>
      <sz val="12"/>
      <color indexed="8"/>
      <name val="楷体_GB2312"/>
      <charset val="134"/>
    </font>
    <font>
      <b/>
      <sz val="12"/>
      <color indexed="8"/>
      <name val="宋体"/>
      <charset val="134"/>
    </font>
    <font>
      <sz val="12"/>
      <color indexed="8"/>
      <name val="宋体"/>
      <charset val="134"/>
    </font>
    <font>
      <b/>
      <sz val="18"/>
      <color theme="1"/>
      <name val="宋体"/>
      <charset val="134"/>
      <scheme val="minor"/>
    </font>
    <font>
      <b/>
      <sz val="12"/>
      <color theme="1"/>
      <name val="宋体"/>
      <charset val="134"/>
    </font>
    <font>
      <b/>
      <sz val="12"/>
      <color theme="1"/>
      <name val="Tahoma"/>
      <charset val="134"/>
    </font>
    <font>
      <b/>
      <sz val="11"/>
      <color theme="1"/>
      <name val="Tahoma"/>
      <charset val="134"/>
    </font>
    <font>
      <sz val="20"/>
      <name val="黑体"/>
      <charset val="134"/>
    </font>
    <font>
      <sz val="10"/>
      <name val="宋体"/>
      <charset val="134"/>
    </font>
    <font>
      <sz val="10"/>
      <name val="Geneva"/>
      <charset val="134"/>
    </font>
    <font>
      <sz val="11"/>
      <name val="宋体"/>
      <charset val="134"/>
    </font>
    <font>
      <sz val="11"/>
      <name val="黑体"/>
      <charset val="134"/>
    </font>
    <font>
      <sz val="11"/>
      <color indexed="8"/>
      <name val="Tahoma"/>
      <charset val="134"/>
    </font>
    <font>
      <sz val="11"/>
      <color indexed="8"/>
      <name val="黑体"/>
      <charset val="134"/>
    </font>
    <font>
      <sz val="11"/>
      <color theme="1"/>
      <name val="Tahoma"/>
      <charset val="134"/>
    </font>
    <font>
      <sz val="11"/>
      <color indexed="20"/>
      <name val="宋体"/>
      <charset val="134"/>
    </font>
    <font>
      <sz val="11"/>
      <color theme="1"/>
      <name val="宋体"/>
      <charset val="0"/>
      <scheme val="minor"/>
    </font>
    <font>
      <b/>
      <sz val="11"/>
      <color indexed="56"/>
      <name val="宋体"/>
      <charset val="134"/>
    </font>
    <font>
      <sz val="11"/>
      <color indexed="17"/>
      <name val="宋体"/>
      <charset val="134"/>
    </font>
    <font>
      <u/>
      <sz val="11"/>
      <color rgb="FF0000FF"/>
      <name val="宋体"/>
      <charset val="0"/>
      <scheme val="minor"/>
    </font>
    <font>
      <sz val="11"/>
      <color rgb="FF9C0006"/>
      <name val="宋体"/>
      <charset val="0"/>
      <scheme val="minor"/>
    </font>
    <font>
      <sz val="11"/>
      <color rgb="FF3F3F76"/>
      <name val="宋体"/>
      <charset val="0"/>
      <scheme val="minor"/>
    </font>
    <font>
      <b/>
      <sz val="13"/>
      <color indexed="56"/>
      <name val="宋体"/>
      <charset val="134"/>
    </font>
    <font>
      <b/>
      <sz val="11"/>
      <color theme="3"/>
      <name val="宋体"/>
      <charset val="134"/>
      <scheme val="minor"/>
    </font>
    <font>
      <sz val="11"/>
      <color indexed="8"/>
      <name val="宋体"/>
      <charset val="134"/>
    </font>
    <font>
      <sz val="11"/>
      <color theme="1"/>
      <name val="宋体"/>
      <charset val="134"/>
      <scheme val="minor"/>
    </font>
    <font>
      <sz val="12"/>
      <color indexed="20"/>
      <name val="宋体"/>
      <charset val="134"/>
    </font>
    <font>
      <sz val="12"/>
      <color indexed="20"/>
      <name val="楷体_GB2312"/>
      <charset val="134"/>
    </font>
    <font>
      <b/>
      <sz val="11"/>
      <color indexed="9"/>
      <name val="宋体"/>
      <charset val="134"/>
    </font>
    <font>
      <sz val="8"/>
      <name val="Arial"/>
      <charset val="134"/>
    </font>
    <font>
      <sz val="12"/>
      <name val="Times New Roman"/>
      <charset val="134"/>
    </font>
    <font>
      <sz val="11"/>
      <color indexed="9"/>
      <name val="宋体"/>
      <charset val="134"/>
    </font>
    <font>
      <sz val="11"/>
      <color theme="1"/>
      <name val="宋体"/>
      <charset val="134"/>
      <scheme val="minor"/>
    </font>
    <font>
      <sz val="11"/>
      <color theme="0"/>
      <name val="宋体"/>
      <charset val="0"/>
      <scheme val="minor"/>
    </font>
    <font>
      <sz val="9"/>
      <color indexed="8"/>
      <name val="宋体"/>
      <charset val="134"/>
    </font>
    <font>
      <sz val="10.5"/>
      <color indexed="20"/>
      <name val="宋体"/>
      <charset val="134"/>
    </font>
    <font>
      <sz val="10"/>
      <name val="Helv"/>
      <charset val="134"/>
    </font>
    <font>
      <sz val="10.5"/>
      <color indexed="17"/>
      <name val="宋体"/>
      <charset val="134"/>
    </font>
    <font>
      <sz val="12"/>
      <color indexed="17"/>
      <name val="宋体"/>
      <charset val="134"/>
    </font>
    <font>
      <sz val="11"/>
      <color indexed="60"/>
      <name val="宋体"/>
      <charset val="134"/>
    </font>
    <font>
      <b/>
      <sz val="11"/>
      <color rgb="FFFFFFFF"/>
      <name val="宋体"/>
      <charset val="0"/>
      <scheme val="minor"/>
    </font>
    <font>
      <sz val="12"/>
      <color indexed="16"/>
      <name val="宋体"/>
      <charset val="134"/>
    </font>
    <font>
      <u/>
      <sz val="11"/>
      <color rgb="FF800080"/>
      <name val="宋体"/>
      <charset val="0"/>
      <scheme val="minor"/>
    </font>
    <font>
      <sz val="10"/>
      <name val="Arial"/>
      <charset val="134"/>
    </font>
    <font>
      <b/>
      <sz val="15"/>
      <color indexed="56"/>
      <name val="宋体"/>
      <charset val="134"/>
    </font>
    <font>
      <sz val="11"/>
      <color rgb="FFFF0000"/>
      <name val="宋体"/>
      <charset val="0"/>
      <scheme val="minor"/>
    </font>
    <font>
      <b/>
      <sz val="18"/>
      <color theme="3"/>
      <name val="宋体"/>
      <charset val="134"/>
      <scheme val="minor"/>
    </font>
    <font>
      <sz val="12"/>
      <color indexed="17"/>
      <name val="楷体_GB2312"/>
      <charset val="134"/>
    </font>
    <font>
      <b/>
      <sz val="11"/>
      <color rgb="FFFA7D00"/>
      <name val="宋体"/>
      <charset val="0"/>
      <scheme val="minor"/>
    </font>
    <font>
      <i/>
      <sz val="11"/>
      <color rgb="FF7F7F7F"/>
      <name val="宋体"/>
      <charset val="0"/>
      <scheme val="minor"/>
    </font>
    <font>
      <b/>
      <sz val="11"/>
      <color indexed="8"/>
      <name val="宋体"/>
      <charset val="134"/>
    </font>
    <font>
      <b/>
      <sz val="11"/>
      <color indexed="63"/>
      <name val="宋体"/>
      <charset val="134"/>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indexed="52"/>
      <name val="宋体"/>
      <charset val="134"/>
    </font>
    <font>
      <b/>
      <sz val="9"/>
      <color indexed="9"/>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
      <sz val="12"/>
      <name val="Arial"/>
      <charset val="134"/>
    </font>
    <font>
      <sz val="10"/>
      <color indexed="8"/>
      <name val="宋体"/>
      <charset val="134"/>
    </font>
    <font>
      <sz val="11"/>
      <name val="ＭＳ Ｐゴシック"/>
      <charset val="134"/>
    </font>
    <font>
      <b/>
      <sz val="14"/>
      <color indexed="8"/>
      <name val="宋体"/>
      <charset val="134"/>
    </font>
    <font>
      <sz val="11"/>
      <color indexed="62"/>
      <name val="宋体"/>
      <charset val="134"/>
    </font>
    <font>
      <sz val="11"/>
      <color indexed="52"/>
      <name val="宋体"/>
      <charset val="134"/>
    </font>
    <font>
      <sz val="12"/>
      <name val="官帕眉"/>
      <charset val="134"/>
    </font>
    <font>
      <sz val="12"/>
      <name val="Helv"/>
      <charset val="134"/>
    </font>
    <font>
      <u/>
      <sz val="12"/>
      <color indexed="12"/>
      <name val="宋体"/>
      <charset val="134"/>
    </font>
    <font>
      <b/>
      <sz val="18"/>
      <color indexed="56"/>
      <name val="宋体"/>
      <charset val="134"/>
    </font>
    <font>
      <sz val="12"/>
      <color indexed="9"/>
      <name val="宋体"/>
      <charset val="134"/>
    </font>
    <font>
      <i/>
      <sz val="11"/>
      <color indexed="23"/>
      <name val="宋体"/>
      <charset val="134"/>
    </font>
    <font>
      <sz val="7"/>
      <name val="Small Fonts"/>
      <charset val="134"/>
    </font>
    <font>
      <sz val="9"/>
      <name val="宋体"/>
      <charset val="134"/>
    </font>
    <font>
      <b/>
      <sz val="12"/>
      <name val="Arial"/>
      <charset val="134"/>
    </font>
    <font>
      <sz val="11"/>
      <color indexed="10"/>
      <name val="宋体"/>
      <charset val="134"/>
    </font>
    <font>
      <b/>
      <sz val="10"/>
      <name val="MS Sans Serif"/>
      <charset val="134"/>
    </font>
    <font>
      <b/>
      <sz val="18"/>
      <name val="Arial"/>
      <charset val="134"/>
    </font>
    <font>
      <b/>
      <i/>
      <sz val="16"/>
      <name val="Helv"/>
      <charset val="134"/>
    </font>
    <font>
      <sz val="8"/>
      <name val="Times New Roman"/>
      <charset val="134"/>
    </font>
    <font>
      <sz val="12"/>
      <color indexed="8"/>
      <name val="华文仿宋"/>
      <charset val="134"/>
    </font>
    <font>
      <u/>
      <sz val="12"/>
      <color indexed="36"/>
      <name val="宋体"/>
      <charset val="134"/>
    </font>
    <font>
      <sz val="12"/>
      <name val="Courier"/>
      <charset val="134"/>
    </font>
    <font>
      <sz val="12"/>
      <name val="바탕체"/>
      <charset val="134"/>
    </font>
    <font>
      <sz val="10"/>
      <name val="Times New Roman"/>
      <charset val="134"/>
    </font>
  </fonts>
  <fills count="7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indexed="27"/>
        <bgColor indexed="64"/>
      </patternFill>
    </fill>
    <fill>
      <patternFill patternType="solid">
        <fgColor indexed="55"/>
        <bgColor indexed="64"/>
      </patternFill>
    </fill>
    <fill>
      <patternFill patternType="solid">
        <fgColor indexed="26"/>
        <bgColor indexed="64"/>
      </patternFill>
    </fill>
    <fill>
      <patternFill patternType="solid">
        <fgColor indexed="36"/>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11"/>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indexed="46"/>
        <bgColor indexed="64"/>
      </patternFill>
    </fill>
    <fill>
      <patternFill patternType="solid">
        <fgColor theme="5" tint="0.399975585192419"/>
        <bgColor indexed="64"/>
      </patternFill>
    </fill>
    <fill>
      <patternFill patternType="solid">
        <fgColor rgb="FFFFFFCC"/>
        <bgColor indexed="64"/>
      </patternFill>
    </fill>
    <fill>
      <patternFill patternType="solid">
        <fgColor indexed="52"/>
        <bgColor indexed="64"/>
      </patternFill>
    </fill>
    <fill>
      <patternFill patternType="solid">
        <fgColor indexed="51"/>
        <bgColor indexed="64"/>
      </patternFill>
    </fill>
    <fill>
      <patternFill patternType="solid">
        <fgColor indexed="22"/>
        <bgColor indexed="22"/>
      </patternFill>
    </fill>
    <fill>
      <patternFill patternType="solid">
        <fgColor indexed="43"/>
        <bgColor indexed="64"/>
      </patternFill>
    </fill>
    <fill>
      <patternFill patternType="solid">
        <fgColor rgb="FFA5A5A5"/>
        <bgColor indexed="64"/>
      </patternFill>
    </fill>
    <fill>
      <patternFill patternType="solid">
        <fgColor indexed="26"/>
        <bgColor indexed="26"/>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indexed="49"/>
        <bgColor indexed="64"/>
      </patternFill>
    </fill>
    <fill>
      <patternFill patternType="solid">
        <fgColor indexed="53"/>
        <bgColor indexed="64"/>
      </patternFill>
    </fill>
    <fill>
      <patternFill patternType="solid">
        <fgColor theme="8" tint="0.799981688894314"/>
        <bgColor indexed="64"/>
      </patternFill>
    </fill>
    <fill>
      <patternFill patternType="solid">
        <fgColor indexed="22"/>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57"/>
        <bgColor indexed="64"/>
      </patternFill>
    </fill>
    <fill>
      <patternFill patternType="solid">
        <fgColor indexed="30"/>
        <bgColor indexed="64"/>
      </patternFill>
    </fill>
    <fill>
      <patternFill patternType="solid">
        <fgColor indexed="27"/>
        <bgColor indexed="27"/>
      </patternFill>
    </fill>
    <fill>
      <patternFill patternType="solid">
        <fgColor indexed="62"/>
        <bgColor indexed="64"/>
      </patternFill>
    </fill>
    <fill>
      <patternFill patternType="solid">
        <fgColor indexed="54"/>
        <bgColor indexed="54"/>
      </patternFill>
    </fill>
    <fill>
      <patternFill patternType="solid">
        <fgColor indexed="42"/>
        <bgColor indexed="42"/>
      </patternFill>
    </fill>
    <fill>
      <patternFill patternType="solid">
        <fgColor indexed="53"/>
        <bgColor indexed="53"/>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54"/>
        <bgColor indexed="64"/>
      </patternFill>
    </fill>
    <fill>
      <patternFill patternType="solid">
        <fgColor indexed="49"/>
        <bgColor indexed="49"/>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lightUp">
        <fgColor indexed="9"/>
        <bgColor indexed="53"/>
      </patternFill>
    </fill>
    <fill>
      <patternFill patternType="lightUp">
        <fgColor indexed="9"/>
        <bgColor indexed="55"/>
      </patternFill>
    </fill>
    <fill>
      <patternFill patternType="lightUp">
        <fgColor indexed="9"/>
        <bgColor indexed="22"/>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auto="1"/>
      </top>
      <bottom style="double">
        <color auto="1"/>
      </bottom>
      <diagonal/>
    </border>
    <border>
      <left/>
      <right/>
      <top/>
      <bottom style="double">
        <color indexed="52"/>
      </bottom>
      <diagonal/>
    </border>
    <border>
      <left/>
      <right/>
      <top style="thin">
        <color auto="1"/>
      </top>
      <bottom style="thin">
        <color auto="1"/>
      </bottom>
      <diagonal/>
    </border>
    <border>
      <left/>
      <right/>
      <top style="medium">
        <color auto="1"/>
      </top>
      <bottom style="medium">
        <color auto="1"/>
      </bottom>
      <diagonal/>
    </border>
  </borders>
  <cellStyleXfs count="3465">
    <xf numFmtId="0" fontId="0" fillId="0" borderId="0"/>
    <xf numFmtId="0" fontId="8" fillId="0" borderId="0"/>
    <xf numFmtId="0" fontId="35" fillId="3" borderId="0" applyNumberFormat="0" applyBorder="0" applyAlignment="0" applyProtection="0">
      <alignment vertical="center"/>
    </xf>
    <xf numFmtId="42" fontId="34" fillId="0" borderId="0" applyFont="0" applyFill="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25" fillId="4" borderId="0" applyNumberFormat="0" applyBorder="0" applyAlignment="0" applyProtection="0">
      <alignment vertical="center"/>
    </xf>
    <xf numFmtId="0" fontId="36" fillId="3" borderId="0" applyNumberFormat="0" applyBorder="0" applyAlignment="0" applyProtection="0">
      <alignment vertical="center"/>
    </xf>
    <xf numFmtId="0" fontId="33" fillId="5" borderId="0" applyNumberFormat="0" applyBorder="0" applyAlignment="0" applyProtection="0">
      <alignment vertical="center"/>
    </xf>
    <xf numFmtId="0" fontId="8" fillId="0" borderId="0"/>
    <xf numFmtId="0" fontId="8" fillId="0" borderId="0"/>
    <xf numFmtId="0" fontId="40" fillId="15" borderId="0" applyNumberFormat="0" applyBorder="0" applyAlignment="0" applyProtection="0">
      <alignment vertical="center"/>
    </xf>
    <xf numFmtId="0" fontId="30" fillId="7" borderId="13" applyNumberFormat="0" applyAlignment="0" applyProtection="0">
      <alignment vertical="center"/>
    </xf>
    <xf numFmtId="0" fontId="41" fillId="0" borderId="0">
      <alignment vertical="center"/>
    </xf>
    <xf numFmtId="0" fontId="23" fillId="0" borderId="0"/>
    <xf numFmtId="44" fontId="34" fillId="0" borderId="0" applyFont="0" applyFill="0" applyBorder="0" applyAlignment="0" applyProtection="0">
      <alignment vertical="center"/>
    </xf>
    <xf numFmtId="0" fontId="39" fillId="0" borderId="0"/>
    <xf numFmtId="0" fontId="33" fillId="3" borderId="0" applyNumberFormat="0" applyBorder="0" applyAlignment="0" applyProtection="0">
      <alignment vertical="center"/>
    </xf>
    <xf numFmtId="0" fontId="37" fillId="10" borderId="15" applyNumberFormat="0" applyAlignment="0" applyProtection="0">
      <alignment vertical="center"/>
    </xf>
    <xf numFmtId="0" fontId="8" fillId="0" borderId="0"/>
    <xf numFmtId="0" fontId="27" fillId="5" borderId="0" applyNumberFormat="0" applyBorder="0" applyAlignment="0" applyProtection="0">
      <alignment vertical="center"/>
    </xf>
    <xf numFmtId="0" fontId="33" fillId="25" borderId="0" applyNumberFormat="0" applyBorder="0" applyAlignment="0" applyProtection="0">
      <alignment vertical="center"/>
    </xf>
    <xf numFmtId="0" fontId="8" fillId="0" borderId="0"/>
    <xf numFmtId="0" fontId="33" fillId="2" borderId="0">
      <alignment horizontal="left" vertical="top"/>
    </xf>
    <xf numFmtId="0" fontId="43" fillId="2" borderId="0">
      <alignment horizontal="right" vertical="center"/>
    </xf>
    <xf numFmtId="0" fontId="11" fillId="26" borderId="0" applyNumberFormat="0" applyBorder="0" applyAlignment="0" applyProtection="0"/>
    <xf numFmtId="0" fontId="33" fillId="13" borderId="0" applyNumberFormat="0" applyBorder="0" applyAlignment="0" applyProtection="0">
      <alignment vertical="center"/>
    </xf>
    <xf numFmtId="41" fontId="34" fillId="0" borderId="0" applyFont="0" applyFill="0" applyBorder="0" applyAlignment="0" applyProtection="0">
      <alignment vertical="center"/>
    </xf>
    <xf numFmtId="0" fontId="39" fillId="0" borderId="0"/>
    <xf numFmtId="0" fontId="21" fillId="0" borderId="0"/>
    <xf numFmtId="0" fontId="8" fillId="0" borderId="0">
      <alignment vertical="center"/>
    </xf>
    <xf numFmtId="0" fontId="25" fillId="30" borderId="0" applyNumberFormat="0" applyBorder="0" applyAlignment="0" applyProtection="0">
      <alignment vertical="center"/>
    </xf>
    <xf numFmtId="0" fontId="29" fillId="6" borderId="0" applyNumberFormat="0" applyBorder="0" applyAlignment="0" applyProtection="0">
      <alignment vertical="center"/>
    </xf>
    <xf numFmtId="43" fontId="34" fillId="0" borderId="0" applyFont="0" applyFill="0" applyBorder="0" applyAlignment="0" applyProtection="0">
      <alignment vertical="center"/>
    </xf>
    <xf numFmtId="0" fontId="42" fillId="32" borderId="0" applyNumberFormat="0" applyBorder="0" applyAlignment="0" applyProtection="0">
      <alignment vertical="center"/>
    </xf>
    <xf numFmtId="0" fontId="8" fillId="0" borderId="0"/>
    <xf numFmtId="0" fontId="28" fillId="0" borderId="0" applyNumberFormat="0" applyFill="0" applyBorder="0" applyAlignment="0" applyProtection="0">
      <alignment vertical="center"/>
    </xf>
    <xf numFmtId="0" fontId="24" fillId="21" borderId="0" applyNumberFormat="0" applyBorder="0" applyAlignment="0" applyProtection="0">
      <alignment vertical="center"/>
    </xf>
    <xf numFmtId="0" fontId="39" fillId="0" borderId="0"/>
    <xf numFmtId="9" fontId="34" fillId="0" borderId="0" applyFont="0" applyFill="0" applyBorder="0" applyAlignment="0" applyProtection="0">
      <alignment vertical="center"/>
    </xf>
    <xf numFmtId="0" fontId="48" fillId="27" borderId="0" applyNumberFormat="0" applyBorder="0" applyAlignment="0" applyProtection="0">
      <alignment vertical="center"/>
    </xf>
    <xf numFmtId="0" fontId="51" fillId="0" borderId="0" applyNumberFormat="0" applyFill="0" applyBorder="0" applyAlignment="0" applyProtection="0">
      <alignment vertical="center"/>
    </xf>
    <xf numFmtId="0" fontId="27" fillId="5"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40" fillId="13" borderId="0" applyNumberFormat="0" applyBorder="0" applyAlignment="0" applyProtection="0">
      <alignment vertical="center"/>
    </xf>
    <xf numFmtId="0" fontId="34" fillId="23" borderId="17" applyNumberFormat="0" applyFont="0" applyAlignment="0" applyProtection="0">
      <alignment vertical="center"/>
    </xf>
    <xf numFmtId="0" fontId="8" fillId="0" borderId="0"/>
    <xf numFmtId="0" fontId="27" fillId="5" borderId="0" applyNumberFormat="0" applyBorder="0" applyAlignment="0" applyProtection="0">
      <alignment vertical="center"/>
    </xf>
    <xf numFmtId="0" fontId="8" fillId="0" borderId="0"/>
    <xf numFmtId="0" fontId="39" fillId="0" borderId="0"/>
    <xf numFmtId="0" fontId="27" fillId="9" borderId="0" applyNumberFormat="0" applyBorder="0" applyAlignment="0" applyProtection="0">
      <alignment vertical="center"/>
    </xf>
    <xf numFmtId="0" fontId="42" fillId="22" borderId="0" applyNumberFormat="0" applyBorder="0" applyAlignment="0" applyProtection="0">
      <alignment vertical="center"/>
    </xf>
    <xf numFmtId="0" fontId="8" fillId="0" borderId="0"/>
    <xf numFmtId="0" fontId="8" fillId="0" borderId="0"/>
    <xf numFmtId="0" fontId="8" fillId="0" borderId="0"/>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8" fillId="0" borderId="0"/>
    <xf numFmtId="0" fontId="32" fillId="0" borderId="0" applyNumberFormat="0" applyFill="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8" fillId="0" borderId="0">
      <alignment vertical="center"/>
    </xf>
    <xf numFmtId="0" fontId="27" fillId="5"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4" fillId="21" borderId="0" applyNumberFormat="0" applyBorder="0" applyAlignment="0" applyProtection="0">
      <alignment vertical="center"/>
    </xf>
    <xf numFmtId="0" fontId="52" fillId="0" borderId="0"/>
    <xf numFmtId="0" fontId="8" fillId="0" borderId="0"/>
    <xf numFmtId="0" fontId="19" fillId="0" borderId="7">
      <alignment horizontal="distributed" vertical="center" wrapText="1"/>
    </xf>
    <xf numFmtId="0" fontId="58" fillId="0" borderId="0" applyNumberFormat="0" applyFill="0" applyBorder="0" applyAlignment="0" applyProtection="0">
      <alignment vertical="center"/>
    </xf>
    <xf numFmtId="0" fontId="8" fillId="0" borderId="0"/>
    <xf numFmtId="0" fontId="59" fillId="0" borderId="20" applyNumberFormat="0" applyFill="0" applyAlignment="0" applyProtection="0">
      <alignment vertical="center"/>
    </xf>
    <xf numFmtId="0" fontId="8" fillId="0" borderId="0"/>
    <xf numFmtId="0" fontId="37" fillId="10" borderId="15" applyNumberFormat="0" applyAlignment="0" applyProtection="0">
      <alignment vertical="center"/>
    </xf>
    <xf numFmtId="0" fontId="8" fillId="0" borderId="0"/>
    <xf numFmtId="0" fontId="41" fillId="0" borderId="0">
      <alignment vertical="center"/>
    </xf>
    <xf numFmtId="0" fontId="24" fillId="3" borderId="0" applyNumberFormat="0" applyBorder="0" applyAlignment="0" applyProtection="0">
      <alignment vertical="center"/>
    </xf>
    <xf numFmtId="0" fontId="8" fillId="0" borderId="0"/>
    <xf numFmtId="0" fontId="18" fillId="0" borderId="0"/>
    <xf numFmtId="0" fontId="60" fillId="37" borderId="21" applyNumberFormat="0" applyAlignment="0" applyProtection="0">
      <alignment vertical="center"/>
    </xf>
    <xf numFmtId="0" fontId="61" fillId="0" borderId="22" applyNumberFormat="0" applyFill="0" applyAlignment="0" applyProtection="0">
      <alignment vertical="center"/>
    </xf>
    <xf numFmtId="0" fontId="39" fillId="0" borderId="0"/>
    <xf numFmtId="0" fontId="62" fillId="0" borderId="22" applyNumberFormat="0" applyFill="0" applyAlignment="0" applyProtection="0">
      <alignment vertical="center"/>
    </xf>
    <xf numFmtId="0" fontId="8" fillId="0" borderId="0"/>
    <xf numFmtId="0" fontId="8" fillId="0" borderId="0"/>
    <xf numFmtId="0" fontId="24" fillId="3" borderId="0" applyNumberFormat="0" applyBorder="0" applyAlignment="0" applyProtection="0">
      <alignment vertical="center"/>
    </xf>
    <xf numFmtId="0" fontId="42" fillId="20" borderId="0" applyNumberFormat="0" applyBorder="0" applyAlignment="0" applyProtection="0">
      <alignment vertical="center"/>
    </xf>
    <xf numFmtId="0" fontId="8" fillId="0" borderId="0"/>
    <xf numFmtId="0" fontId="8" fillId="0" borderId="0"/>
    <xf numFmtId="0" fontId="35" fillId="3" borderId="0" applyNumberFormat="0" applyBorder="0" applyAlignment="0" applyProtection="0">
      <alignment vertical="center"/>
    </xf>
    <xf numFmtId="0" fontId="32" fillId="0" borderId="24" applyNumberFormat="0" applyFill="0" applyAlignment="0" applyProtection="0">
      <alignment vertical="center"/>
    </xf>
    <xf numFmtId="0" fontId="8" fillId="0" borderId="0">
      <alignment vertical="center"/>
    </xf>
    <xf numFmtId="0" fontId="42" fillId="39" borderId="0" applyNumberFormat="0" applyBorder="0" applyAlignment="0" applyProtection="0">
      <alignment vertical="center"/>
    </xf>
    <xf numFmtId="0" fontId="8" fillId="0" borderId="0"/>
    <xf numFmtId="0" fontId="8" fillId="0" borderId="0"/>
    <xf numFmtId="0" fontId="8" fillId="0" borderId="0"/>
    <xf numFmtId="0" fontId="64" fillId="33" borderId="25" applyNumberFormat="0" applyAlignment="0" applyProtection="0">
      <alignment vertical="center"/>
    </xf>
    <xf numFmtId="0" fontId="27" fillId="5" borderId="0" applyNumberFormat="0" applyBorder="0" applyAlignment="0" applyProtection="0">
      <alignment vertical="center"/>
    </xf>
    <xf numFmtId="0" fontId="33" fillId="16" borderId="0" applyNumberFormat="0" applyBorder="0" applyAlignment="0" applyProtection="0">
      <alignment vertical="center"/>
    </xf>
    <xf numFmtId="0" fontId="65" fillId="37" borderId="26" applyNumberFormat="0" applyAlignment="0" applyProtection="0">
      <alignment vertical="center"/>
    </xf>
    <xf numFmtId="0" fontId="57" fillId="33" borderId="13" applyNumberFormat="0" applyAlignment="0" applyProtection="0">
      <alignment vertical="center"/>
    </xf>
    <xf numFmtId="0" fontId="59" fillId="0" borderId="20" applyNumberFormat="0" applyFill="0" applyAlignment="0" applyProtection="0">
      <alignment vertical="center"/>
    </xf>
    <xf numFmtId="0" fontId="27" fillId="5" borderId="0" applyNumberFormat="0" applyBorder="0" applyAlignment="0" applyProtection="0">
      <alignment vertical="center"/>
    </xf>
    <xf numFmtId="0" fontId="49" fillId="28" borderId="18" applyNumberFormat="0" applyAlignment="0" applyProtection="0">
      <alignment vertical="center"/>
    </xf>
    <xf numFmtId="0" fontId="52" fillId="0" borderId="0"/>
    <xf numFmtId="43" fontId="8" fillId="0" borderId="0" applyFont="0" applyFill="0" applyBorder="0" applyAlignment="0" applyProtection="0"/>
    <xf numFmtId="0" fontId="25" fillId="40" borderId="0" applyNumberFormat="0" applyBorder="0" applyAlignment="0" applyProtection="0">
      <alignment vertical="center"/>
    </xf>
    <xf numFmtId="0" fontId="27" fillId="5" borderId="0" applyNumberFormat="0" applyBorder="0" applyAlignment="0" applyProtection="0">
      <alignment vertical="center"/>
    </xf>
    <xf numFmtId="176" fontId="52" fillId="0" borderId="0" applyFont="0" applyFill="0" applyBorder="0" applyAlignment="0" applyProtection="0"/>
    <xf numFmtId="0" fontId="8" fillId="0" borderId="0"/>
    <xf numFmtId="0" fontId="37" fillId="10" borderId="15" applyNumberFormat="0" applyAlignment="0" applyProtection="0">
      <alignment vertical="center"/>
    </xf>
    <xf numFmtId="0" fontId="8" fillId="0" borderId="0"/>
    <xf numFmtId="0" fontId="27" fillId="5" borderId="0" applyNumberFormat="0" applyBorder="0" applyAlignment="0" applyProtection="0">
      <alignment vertical="center"/>
    </xf>
    <xf numFmtId="0" fontId="8" fillId="0" borderId="0"/>
    <xf numFmtId="0" fontId="33" fillId="21" borderId="0" applyNumberFormat="0" applyBorder="0" applyAlignment="0" applyProtection="0">
      <alignment vertical="center"/>
    </xf>
    <xf numFmtId="0" fontId="42" fillId="41" borderId="0" applyNumberFormat="0" applyBorder="0" applyAlignment="0" applyProtection="0">
      <alignment vertical="center"/>
    </xf>
    <xf numFmtId="0" fontId="33" fillId="42" borderId="0" applyNumberFormat="0" applyBorder="0" applyAlignment="0" applyProtection="0">
      <alignment vertical="center"/>
    </xf>
    <xf numFmtId="0" fontId="67" fillId="0" borderId="27" applyNumberFormat="0" applyFill="0" applyAlignment="0" applyProtection="0">
      <alignment vertical="center"/>
    </xf>
    <xf numFmtId="0" fontId="24" fillId="3" borderId="0" applyNumberFormat="0" applyBorder="0" applyAlignment="0" applyProtection="0">
      <alignment vertical="center"/>
    </xf>
    <xf numFmtId="0" fontId="63" fillId="0" borderId="23" applyNumberFormat="0" applyFill="0" applyAlignment="0" applyProtection="0">
      <alignment vertical="center"/>
    </xf>
    <xf numFmtId="0" fontId="24" fillId="3" borderId="0" applyNumberFormat="0" applyBorder="0" applyAlignment="0" applyProtection="0">
      <alignment vertical="center"/>
    </xf>
    <xf numFmtId="0" fontId="68" fillId="43" borderId="0" applyNumberFormat="0" applyBorder="0" applyAlignment="0" applyProtection="0">
      <alignment vertical="center"/>
    </xf>
    <xf numFmtId="0" fontId="40" fillId="15" borderId="0" applyNumberFormat="0" applyBorder="0" applyAlignment="0" applyProtection="0">
      <alignment vertical="center"/>
    </xf>
    <xf numFmtId="0" fontId="39" fillId="0" borderId="0" applyFont="0" applyFill="0" applyBorder="0" applyAlignment="0" applyProtection="0"/>
    <xf numFmtId="0" fontId="33" fillId="5" borderId="0" applyNumberFormat="0" applyBorder="0" applyAlignment="0" applyProtection="0">
      <alignment vertical="center"/>
    </xf>
    <xf numFmtId="1" fontId="19" fillId="0" borderId="7">
      <alignment vertical="center"/>
      <protection locked="0"/>
    </xf>
    <xf numFmtId="0" fontId="24" fillId="3" borderId="0" applyNumberFormat="0" applyBorder="0" applyAlignment="0" applyProtection="0">
      <alignment vertical="center"/>
    </xf>
    <xf numFmtId="178" fontId="8" fillId="0" borderId="0"/>
    <xf numFmtId="0" fontId="69" fillId="44" borderId="0" applyNumberFormat="0" applyBorder="0" applyAlignment="0" applyProtection="0">
      <alignment vertical="center"/>
    </xf>
    <xf numFmtId="0" fontId="8" fillId="0" borderId="0"/>
    <xf numFmtId="0" fontId="8" fillId="0" borderId="0"/>
    <xf numFmtId="0" fontId="25" fillId="36" borderId="0" applyNumberFormat="0" applyBorder="0" applyAlignment="0" applyProtection="0">
      <alignment vertical="center"/>
    </xf>
    <xf numFmtId="0" fontId="59" fillId="0" borderId="20" applyNumberFormat="0" applyFill="0" applyAlignment="0" applyProtection="0">
      <alignment vertical="center"/>
    </xf>
    <xf numFmtId="0" fontId="8" fillId="0" borderId="0"/>
    <xf numFmtId="0" fontId="52" fillId="0" borderId="0"/>
    <xf numFmtId="0" fontId="37" fillId="10" borderId="15" applyNumberFormat="0" applyAlignment="0" applyProtection="0">
      <alignment vertical="center"/>
    </xf>
    <xf numFmtId="0" fontId="39" fillId="0" borderId="0"/>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42" fillId="45" borderId="0" applyNumberFormat="0" applyBorder="0" applyAlignment="0" applyProtection="0">
      <alignment vertical="center"/>
    </xf>
    <xf numFmtId="0" fontId="25" fillId="46"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24" fillId="21" borderId="0" applyNumberFormat="0" applyBorder="0" applyAlignment="0" applyProtection="0">
      <alignment vertical="center"/>
    </xf>
    <xf numFmtId="0" fontId="25" fillId="47" borderId="0" applyNumberFormat="0" applyBorder="0" applyAlignment="0" applyProtection="0">
      <alignment vertical="center"/>
    </xf>
    <xf numFmtId="0" fontId="24" fillId="3" borderId="0" applyNumberFormat="0" applyBorder="0" applyAlignment="0" applyProtection="0">
      <alignment vertical="center"/>
    </xf>
    <xf numFmtId="0" fontId="39" fillId="0" borderId="0"/>
    <xf numFmtId="0" fontId="25" fillId="48" borderId="0" applyNumberFormat="0" applyBorder="0" applyAlignment="0" applyProtection="0">
      <alignment vertical="center"/>
    </xf>
    <xf numFmtId="0" fontId="40" fillId="15" borderId="0" applyNumberFormat="0" applyBorder="0" applyAlignment="0" applyProtection="0">
      <alignment vertical="center"/>
    </xf>
    <xf numFmtId="0" fontId="8" fillId="0" borderId="0"/>
    <xf numFmtId="0" fontId="8" fillId="0" borderId="0"/>
    <xf numFmtId="0" fontId="25" fillId="31" borderId="0" applyNumberFormat="0" applyBorder="0" applyAlignment="0" applyProtection="0">
      <alignment vertical="center"/>
    </xf>
    <xf numFmtId="0" fontId="42" fillId="49" borderId="0" applyNumberFormat="0" applyBorder="0" applyAlignment="0" applyProtection="0">
      <alignment vertical="center"/>
    </xf>
    <xf numFmtId="0" fontId="42" fillId="19" borderId="0" applyNumberFormat="0" applyBorder="0" applyAlignment="0" applyProtection="0">
      <alignment vertical="center"/>
    </xf>
    <xf numFmtId="0" fontId="25" fillId="38"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8" fillId="0" borderId="0"/>
    <xf numFmtId="0" fontId="8" fillId="0" borderId="0"/>
    <xf numFmtId="0" fontId="25" fillId="50" borderId="0" applyNumberFormat="0" applyBorder="0" applyAlignment="0" applyProtection="0">
      <alignment vertical="center"/>
    </xf>
    <xf numFmtId="0" fontId="24" fillId="3" borderId="0" applyNumberFormat="0" applyBorder="0" applyAlignment="0" applyProtection="0">
      <alignment vertical="center"/>
    </xf>
    <xf numFmtId="0" fontId="42" fillId="51"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39" fillId="0" borderId="0"/>
    <xf numFmtId="0" fontId="36" fillId="3" borderId="0" applyNumberFormat="0" applyBorder="0" applyAlignment="0" applyProtection="0">
      <alignment vertical="center"/>
    </xf>
    <xf numFmtId="0" fontId="33" fillId="13" borderId="0" applyNumberFormat="0" applyBorder="0" applyAlignment="0" applyProtection="0">
      <alignment vertical="center"/>
    </xf>
    <xf numFmtId="0" fontId="8" fillId="0" borderId="0"/>
    <xf numFmtId="0" fontId="8" fillId="0" borderId="0"/>
    <xf numFmtId="0" fontId="8" fillId="0" borderId="0"/>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25" fillId="52" borderId="0" applyNumberFormat="0" applyBorder="0" applyAlignment="0" applyProtection="0">
      <alignment vertical="center"/>
    </xf>
    <xf numFmtId="0" fontId="8" fillId="0" borderId="0"/>
    <xf numFmtId="0" fontId="18" fillId="0" borderId="0"/>
    <xf numFmtId="0" fontId="42" fillId="53" borderId="0" applyNumberFormat="0" applyBorder="0" applyAlignment="0" applyProtection="0">
      <alignment vertical="center"/>
    </xf>
    <xf numFmtId="0" fontId="8" fillId="0" borderId="0"/>
    <xf numFmtId="0" fontId="44" fillId="21" borderId="0" applyNumberFormat="0" applyBorder="0" applyAlignment="0" applyProtection="0">
      <alignment vertical="center"/>
    </xf>
    <xf numFmtId="0" fontId="8" fillId="0" borderId="0"/>
    <xf numFmtId="0" fontId="8" fillId="0" borderId="0"/>
    <xf numFmtId="181" fontId="19" fillId="0" borderId="7">
      <alignment vertical="center"/>
      <protection locked="0"/>
    </xf>
    <xf numFmtId="0" fontId="42" fillId="18" borderId="0" applyNumberFormat="0" applyBorder="0" applyAlignment="0" applyProtection="0">
      <alignment vertical="center"/>
    </xf>
    <xf numFmtId="0" fontId="52" fillId="0" borderId="0"/>
    <xf numFmtId="0" fontId="33" fillId="5" borderId="0" applyNumberFormat="0" applyBorder="0" applyAlignment="0" applyProtection="0">
      <alignment vertical="center"/>
    </xf>
    <xf numFmtId="0" fontId="40" fillId="12" borderId="0" applyNumberFormat="0" applyBorder="0" applyAlignment="0" applyProtection="0">
      <alignment vertical="center"/>
    </xf>
    <xf numFmtId="0" fontId="44" fillId="21" borderId="0" applyNumberFormat="0" applyBorder="0" applyAlignment="0" applyProtection="0">
      <alignment vertical="center"/>
    </xf>
    <xf numFmtId="0" fontId="8" fillId="0" borderId="0"/>
    <xf numFmtId="0" fontId="25" fillId="8" borderId="0" applyNumberFormat="0" applyBorder="0" applyAlignment="0" applyProtection="0">
      <alignment vertical="center"/>
    </xf>
    <xf numFmtId="0" fontId="42" fillId="54" borderId="0" applyNumberFormat="0" applyBorder="0" applyAlignment="0" applyProtection="0">
      <alignment vertical="center"/>
    </xf>
    <xf numFmtId="178" fontId="8" fillId="0" borderId="0"/>
    <xf numFmtId="0" fontId="8" fillId="0" borderId="0"/>
    <xf numFmtId="0" fontId="8" fillId="0" borderId="0"/>
    <xf numFmtId="0" fontId="8" fillId="11" borderId="16" applyNumberFormat="0" applyFont="0" applyAlignment="0" applyProtection="0">
      <alignment vertical="center"/>
    </xf>
    <xf numFmtId="0" fontId="8" fillId="0" borderId="0"/>
    <xf numFmtId="0" fontId="52" fillId="0" borderId="0"/>
    <xf numFmtId="0" fontId="8" fillId="0" borderId="0">
      <alignment vertical="center"/>
    </xf>
    <xf numFmtId="0" fontId="8" fillId="0" borderId="0"/>
    <xf numFmtId="0" fontId="24" fillId="3" borderId="0" applyNumberFormat="0" applyBorder="0" applyAlignment="0" applyProtection="0">
      <alignment vertical="center"/>
    </xf>
    <xf numFmtId="0" fontId="40" fillId="24" borderId="0" applyNumberFormat="0" applyBorder="0" applyAlignment="0" applyProtection="0">
      <alignment vertical="center"/>
    </xf>
    <xf numFmtId="0" fontId="8" fillId="0" borderId="0"/>
    <xf numFmtId="0" fontId="8" fillId="0" borderId="0"/>
    <xf numFmtId="0" fontId="33" fillId="13"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33" fillId="25" borderId="0" applyNumberFormat="0" applyBorder="0" applyAlignment="0" applyProtection="0">
      <alignment vertical="center"/>
    </xf>
    <xf numFmtId="0" fontId="8" fillId="0" borderId="0"/>
    <xf numFmtId="0" fontId="72" fillId="0" borderId="0" applyFont="0" applyFill="0" applyBorder="0" applyAlignment="0" applyProtection="0"/>
    <xf numFmtId="0" fontId="8" fillId="0" borderId="0"/>
    <xf numFmtId="0" fontId="8" fillId="11" borderId="16" applyNumberFormat="0" applyFont="0" applyAlignment="0" applyProtection="0">
      <alignment vertical="center"/>
    </xf>
    <xf numFmtId="0" fontId="41" fillId="0" borderId="0">
      <alignment vertical="center"/>
    </xf>
    <xf numFmtId="0" fontId="24" fillId="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40" fillId="12"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8" fillId="0" borderId="0"/>
    <xf numFmtId="0" fontId="8" fillId="0" borderId="0"/>
    <xf numFmtId="0" fontId="36" fillId="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24" fillId="3" borderId="0" applyNumberFormat="0" applyBorder="0" applyAlignment="0" applyProtection="0">
      <alignment vertical="center"/>
    </xf>
    <xf numFmtId="0" fontId="8" fillId="0" borderId="0"/>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8" fillId="0" borderId="0"/>
    <xf numFmtId="0" fontId="39" fillId="0" borderId="0"/>
    <xf numFmtId="0" fontId="8" fillId="0" borderId="0"/>
    <xf numFmtId="0" fontId="8" fillId="0" borderId="0"/>
    <xf numFmtId="0" fontId="27" fillId="5" borderId="0" applyNumberFormat="0" applyBorder="0" applyAlignment="0" applyProtection="0">
      <alignment vertical="center"/>
    </xf>
    <xf numFmtId="0" fontId="8" fillId="0" borderId="0"/>
    <xf numFmtId="0" fontId="18" fillId="0" borderId="0"/>
    <xf numFmtId="0" fontId="8" fillId="0" borderId="0"/>
    <xf numFmtId="0" fontId="33" fillId="16" borderId="0" applyNumberFormat="0" applyBorder="0" applyAlignment="0" applyProtection="0">
      <alignment vertical="center"/>
    </xf>
    <xf numFmtId="0" fontId="27" fillId="5"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33" fillId="16" borderId="0" applyNumberFormat="0" applyBorder="0" applyAlignment="0" applyProtection="0">
      <alignment vertical="center"/>
    </xf>
    <xf numFmtId="0" fontId="8" fillId="0" borderId="0"/>
    <xf numFmtId="0" fontId="8" fillId="0" borderId="0"/>
    <xf numFmtId="0" fontId="8" fillId="0" borderId="0"/>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8" fillId="0" borderId="0">
      <alignment vertical="center"/>
    </xf>
    <xf numFmtId="0" fontId="8" fillId="0" borderId="0"/>
    <xf numFmtId="0" fontId="8" fillId="0" borderId="0"/>
    <xf numFmtId="0" fontId="8" fillId="0" borderId="0"/>
    <xf numFmtId="0" fontId="56" fillId="5" borderId="0" applyNumberFormat="0" applyBorder="0" applyAlignment="0" applyProtection="0">
      <alignment vertical="center"/>
    </xf>
    <xf numFmtId="0" fontId="8" fillId="0" borderId="0"/>
    <xf numFmtId="0" fontId="8" fillId="0" borderId="0"/>
    <xf numFmtId="0" fontId="24" fillId="3"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44" fillId="21" borderId="0" applyNumberFormat="0" applyBorder="0" applyAlignment="0" applyProtection="0">
      <alignment vertical="center"/>
    </xf>
    <xf numFmtId="0" fontId="8" fillId="0" borderId="0"/>
    <xf numFmtId="0" fontId="8" fillId="0" borderId="0"/>
    <xf numFmtId="0" fontId="8" fillId="0" borderId="0"/>
    <xf numFmtId="0" fontId="27" fillId="5"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8" fillId="0" borderId="0"/>
    <xf numFmtId="0" fontId="8" fillId="0" borderId="0"/>
    <xf numFmtId="0" fontId="33" fillId="5"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8" fillId="0" borderId="0"/>
    <xf numFmtId="0" fontId="8" fillId="0" borderId="0"/>
    <xf numFmtId="0" fontId="8" fillId="0" borderId="0"/>
    <xf numFmtId="0" fontId="40" fillId="15" borderId="0" applyNumberFormat="0" applyBorder="0" applyAlignment="0" applyProtection="0">
      <alignment vertical="center"/>
    </xf>
    <xf numFmtId="0" fontId="39" fillId="0" borderId="0"/>
    <xf numFmtId="0" fontId="24" fillId="3" borderId="0" applyNumberFormat="0" applyBorder="0" applyAlignment="0" applyProtection="0">
      <alignment vertical="center"/>
    </xf>
    <xf numFmtId="0" fontId="8" fillId="0" borderId="0"/>
    <xf numFmtId="0" fontId="8" fillId="0" borderId="0"/>
    <xf numFmtId="0" fontId="24" fillId="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1" fontId="19" fillId="0" borderId="7">
      <alignment vertical="center"/>
      <protection locked="0"/>
    </xf>
    <xf numFmtId="0" fontId="8" fillId="0" borderId="0"/>
    <xf numFmtId="0" fontId="8" fillId="0" borderId="0"/>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33" fillId="16"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52" fillId="0" borderId="0"/>
    <xf numFmtId="0" fontId="8" fillId="0" borderId="0"/>
    <xf numFmtId="0" fontId="8" fillId="0" borderId="0"/>
    <xf numFmtId="0" fontId="27" fillId="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27" fillId="5" borderId="0" applyNumberFormat="0" applyBorder="0" applyAlignment="0" applyProtection="0">
      <alignment vertical="center"/>
    </xf>
    <xf numFmtId="0" fontId="33" fillId="16"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8" fillId="0" borderId="0"/>
    <xf numFmtId="0" fontId="27" fillId="9" borderId="0" applyNumberFormat="0" applyBorder="0" applyAlignment="0" applyProtection="0">
      <alignment vertical="center"/>
    </xf>
    <xf numFmtId="0" fontId="8" fillId="0" borderId="0"/>
    <xf numFmtId="0" fontId="8" fillId="0" borderId="0"/>
    <xf numFmtId="0" fontId="33" fillId="16" borderId="0" applyNumberFormat="0" applyBorder="0" applyAlignment="0" applyProtection="0">
      <alignment vertical="center"/>
    </xf>
    <xf numFmtId="0" fontId="59" fillId="0" borderId="20" applyNumberFormat="0" applyFill="0" applyAlignment="0" applyProtection="0">
      <alignment vertical="center"/>
    </xf>
    <xf numFmtId="0" fontId="52" fillId="0" borderId="0"/>
    <xf numFmtId="0" fontId="8" fillId="0" borderId="0"/>
    <xf numFmtId="0" fontId="8" fillId="0" borderId="0"/>
    <xf numFmtId="0" fontId="33" fillId="16" borderId="0" applyNumberFormat="0" applyBorder="0" applyAlignment="0" applyProtection="0">
      <alignment vertical="center"/>
    </xf>
    <xf numFmtId="0" fontId="8" fillId="0" borderId="0"/>
    <xf numFmtId="0" fontId="8" fillId="0" borderId="0"/>
    <xf numFmtId="0" fontId="41" fillId="0" borderId="0">
      <alignment vertical="center"/>
    </xf>
    <xf numFmtId="0" fontId="24" fillId="3" borderId="0" applyNumberFormat="0" applyBorder="0" applyAlignment="0" applyProtection="0">
      <alignment vertical="center"/>
    </xf>
    <xf numFmtId="0" fontId="33" fillId="16"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40" fillId="24" borderId="0" applyNumberFormat="0" applyBorder="0" applyAlignment="0" applyProtection="0">
      <alignment vertical="center"/>
    </xf>
    <xf numFmtId="0" fontId="8" fillId="0" borderId="0"/>
    <xf numFmtId="0" fontId="8" fillId="0" borderId="0"/>
    <xf numFmtId="0" fontId="41" fillId="0" borderId="0">
      <alignment vertical="center"/>
    </xf>
    <xf numFmtId="0" fontId="33" fillId="16" borderId="0" applyNumberFormat="0" applyBorder="0" applyAlignment="0" applyProtection="0">
      <alignment vertical="center"/>
    </xf>
    <xf numFmtId="0" fontId="40" fillId="24"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24" fillId="21" borderId="0" applyNumberFormat="0" applyBorder="0" applyAlignment="0" applyProtection="0">
      <alignment vertical="center"/>
    </xf>
    <xf numFmtId="0" fontId="8" fillId="0" borderId="0"/>
    <xf numFmtId="0" fontId="8" fillId="0" borderId="0"/>
    <xf numFmtId="0" fontId="8" fillId="0" borderId="0"/>
    <xf numFmtId="0" fontId="56" fillId="5"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8" fillId="0" borderId="0"/>
    <xf numFmtId="0" fontId="8" fillId="0" borderId="0"/>
    <xf numFmtId="0" fontId="27" fillId="5" borderId="0" applyNumberFormat="0" applyBorder="0" applyAlignment="0" applyProtection="0">
      <alignment vertical="center"/>
    </xf>
    <xf numFmtId="0" fontId="40" fillId="34" borderId="0" applyNumberFormat="0" applyBorder="0" applyAlignment="0" applyProtection="0">
      <alignment vertical="center"/>
    </xf>
    <xf numFmtId="0" fontId="8" fillId="0" borderId="0"/>
    <xf numFmtId="0" fontId="33" fillId="21" borderId="0" applyNumberFormat="0" applyBorder="0" applyAlignment="0" applyProtection="0">
      <alignment vertical="center"/>
    </xf>
    <xf numFmtId="0" fontId="47" fillId="9"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8" fillId="0" borderId="0"/>
    <xf numFmtId="0" fontId="8" fillId="0" borderId="0"/>
    <xf numFmtId="0" fontId="33" fillId="5" borderId="0" applyNumberFormat="0" applyBorder="0" applyAlignment="0" applyProtection="0">
      <alignment vertical="center"/>
    </xf>
    <xf numFmtId="0" fontId="8" fillId="0" borderId="0"/>
    <xf numFmtId="0" fontId="41" fillId="0" borderId="0">
      <alignment vertical="center"/>
    </xf>
    <xf numFmtId="0" fontId="8" fillId="0" borderId="0"/>
    <xf numFmtId="0" fontId="18" fillId="0" borderId="0"/>
    <xf numFmtId="0" fontId="27" fillId="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27" fillId="5" borderId="0" applyNumberFormat="0" applyBorder="0" applyAlignment="0" applyProtection="0">
      <alignment vertical="center"/>
    </xf>
    <xf numFmtId="0" fontId="39" fillId="0" borderId="0"/>
    <xf numFmtId="0" fontId="8" fillId="0" borderId="0"/>
    <xf numFmtId="0" fontId="39" fillId="0" borderId="0"/>
    <xf numFmtId="0" fontId="39" fillId="0" borderId="0"/>
    <xf numFmtId="0" fontId="40" fillId="15" borderId="0" applyNumberFormat="0" applyBorder="0" applyAlignment="0" applyProtection="0">
      <alignment vertical="center"/>
    </xf>
    <xf numFmtId="0" fontId="27" fillId="5" borderId="0" applyNumberFormat="0" applyBorder="0" applyAlignment="0" applyProtection="0">
      <alignment vertical="center"/>
    </xf>
    <xf numFmtId="0" fontId="33" fillId="3" borderId="0" applyNumberFormat="0" applyBorder="0" applyAlignment="0" applyProtection="0">
      <alignment vertical="center"/>
    </xf>
    <xf numFmtId="0" fontId="39" fillId="0" borderId="0"/>
    <xf numFmtId="0" fontId="52" fillId="0" borderId="0"/>
    <xf numFmtId="0" fontId="33" fillId="21" borderId="0" applyNumberFormat="0" applyBorder="0" applyAlignment="0" applyProtection="0">
      <alignment vertical="center"/>
    </xf>
    <xf numFmtId="0" fontId="8" fillId="0" borderId="0"/>
    <xf numFmtId="0" fontId="18" fillId="0" borderId="0"/>
    <xf numFmtId="0" fontId="21" fillId="0" borderId="0"/>
    <xf numFmtId="0" fontId="8" fillId="0" borderId="0">
      <alignment vertical="center"/>
    </xf>
    <xf numFmtId="0" fontId="40" fillId="12" borderId="0" applyNumberFormat="0" applyBorder="0" applyAlignment="0" applyProtection="0">
      <alignment vertical="center"/>
    </xf>
    <xf numFmtId="0" fontId="8" fillId="0" borderId="0"/>
    <xf numFmtId="0" fontId="46" fillId="9" borderId="0" applyNumberFormat="0" applyBorder="0" applyAlignment="0" applyProtection="0">
      <alignment vertical="center"/>
    </xf>
    <xf numFmtId="0" fontId="8" fillId="0" borderId="0"/>
    <xf numFmtId="0" fontId="40" fillId="55" borderId="0" applyNumberFormat="0" applyBorder="0" applyAlignment="0" applyProtection="0">
      <alignment vertical="center"/>
    </xf>
    <xf numFmtId="0" fontId="19" fillId="0" borderId="7">
      <alignment horizontal="distributed" vertical="center" wrapText="1"/>
    </xf>
    <xf numFmtId="0" fontId="18" fillId="0" borderId="0"/>
    <xf numFmtId="0" fontId="52" fillId="0" borderId="0"/>
    <xf numFmtId="0" fontId="8" fillId="0" borderId="0"/>
    <xf numFmtId="0" fontId="27" fillId="5" borderId="0" applyNumberFormat="0" applyBorder="0" applyAlignment="0" applyProtection="0">
      <alignment vertical="center"/>
    </xf>
    <xf numFmtId="0" fontId="19" fillId="0" borderId="7">
      <alignment horizontal="distributed" vertical="center" wrapText="1"/>
    </xf>
    <xf numFmtId="0" fontId="18" fillId="0" borderId="0"/>
    <xf numFmtId="0" fontId="8" fillId="0" borderId="0"/>
    <xf numFmtId="0" fontId="27" fillId="9" borderId="0" applyNumberFormat="0" applyBorder="0" applyAlignment="0" applyProtection="0">
      <alignment vertical="center"/>
    </xf>
    <xf numFmtId="0" fontId="36" fillId="3" borderId="0" applyNumberFormat="0" applyBorder="0" applyAlignment="0" applyProtection="0">
      <alignment vertical="center"/>
    </xf>
    <xf numFmtId="0" fontId="33" fillId="14" borderId="0" applyNumberFormat="0" applyBorder="0" applyAlignment="0" applyProtection="0">
      <alignment vertical="center"/>
    </xf>
    <xf numFmtId="0" fontId="52" fillId="0" borderId="0"/>
    <xf numFmtId="0" fontId="8" fillId="0" borderId="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2" fillId="0" borderId="0"/>
    <xf numFmtId="0" fontId="8" fillId="0" borderId="0"/>
    <xf numFmtId="0" fontId="52" fillId="0" borderId="0"/>
    <xf numFmtId="0" fontId="8" fillId="0" borderId="0"/>
    <xf numFmtId="0" fontId="8" fillId="11" borderId="16" applyNumberFormat="0" applyFont="0" applyAlignment="0" applyProtection="0">
      <alignment vertical="center"/>
    </xf>
    <xf numFmtId="0" fontId="52" fillId="0" borderId="0"/>
    <xf numFmtId="0" fontId="39" fillId="0" borderId="0"/>
    <xf numFmtId="0" fontId="39" fillId="0" borderId="0"/>
    <xf numFmtId="0" fontId="39" fillId="0" borderId="0"/>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40" fillId="24" borderId="0" applyNumberFormat="0" applyBorder="0" applyAlignment="0" applyProtection="0">
      <alignment vertical="center"/>
    </xf>
    <xf numFmtId="0" fontId="52" fillId="0" borderId="0"/>
    <xf numFmtId="0" fontId="8" fillId="0" borderId="0"/>
    <xf numFmtId="0" fontId="74" fillId="42" borderId="26" applyNumberFormat="0" applyAlignment="0" applyProtection="0">
      <alignment vertical="center"/>
    </xf>
    <xf numFmtId="0" fontId="27" fillId="5" borderId="0" applyNumberFormat="0" applyBorder="0" applyAlignment="0" applyProtection="0">
      <alignment vertical="center"/>
    </xf>
    <xf numFmtId="0" fontId="39" fillId="0" borderId="0"/>
    <xf numFmtId="0" fontId="52"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24" fillId="3"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8" fillId="0" borderId="0"/>
    <xf numFmtId="0" fontId="8" fillId="0" borderId="0"/>
    <xf numFmtId="0" fontId="60" fillId="37" borderId="21"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56" fillId="5"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23" fillId="0" borderId="0"/>
    <xf numFmtId="0" fontId="23" fillId="0" borderId="0"/>
    <xf numFmtId="0" fontId="33" fillId="3" borderId="0" applyNumberFormat="0" applyBorder="0" applyAlignment="0" applyProtection="0">
      <alignment vertical="center"/>
    </xf>
    <xf numFmtId="9" fontId="8" fillId="0" borderId="0" applyFont="0" applyFill="0" applyBorder="0" applyAlignment="0" applyProtection="0"/>
    <xf numFmtId="0" fontId="8" fillId="0" borderId="0"/>
    <xf numFmtId="0" fontId="60" fillId="37" borderId="21" applyNumberFormat="0" applyAlignment="0" applyProtection="0">
      <alignment vertical="center"/>
    </xf>
    <xf numFmtId="0" fontId="33" fillId="0" borderId="0">
      <alignment vertical="center"/>
    </xf>
    <xf numFmtId="0" fontId="52" fillId="0" borderId="0"/>
    <xf numFmtId="0" fontId="8" fillId="0" borderId="0"/>
    <xf numFmtId="0" fontId="8" fillId="0" borderId="0"/>
    <xf numFmtId="0" fontId="60" fillId="37" borderId="21" applyNumberFormat="0" applyAlignment="0" applyProtection="0">
      <alignment vertical="center"/>
    </xf>
    <xf numFmtId="0" fontId="8" fillId="0" borderId="0"/>
    <xf numFmtId="0" fontId="8" fillId="0" borderId="0"/>
    <xf numFmtId="0" fontId="8" fillId="0" borderId="0"/>
    <xf numFmtId="0" fontId="27" fillId="5" borderId="0" applyNumberFormat="0" applyBorder="0" applyAlignment="0" applyProtection="0">
      <alignment vertical="center"/>
    </xf>
    <xf numFmtId="0" fontId="8" fillId="0" borderId="0"/>
    <xf numFmtId="0" fontId="27" fillId="9"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23" fillId="0" borderId="0"/>
    <xf numFmtId="0" fontId="8" fillId="0" borderId="0">
      <alignment vertical="center"/>
    </xf>
    <xf numFmtId="0" fontId="24" fillId="3"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8" fillId="0" borderId="0"/>
    <xf numFmtId="0" fontId="46" fillId="9" borderId="0" applyNumberFormat="0" applyBorder="0" applyAlignment="0" applyProtection="0">
      <alignment vertical="center"/>
    </xf>
    <xf numFmtId="0" fontId="8" fillId="0" borderId="0"/>
    <xf numFmtId="0" fontId="8" fillId="0" borderId="0"/>
    <xf numFmtId="0" fontId="75" fillId="0" borderId="29"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9" fillId="0" borderId="0"/>
    <xf numFmtId="0" fontId="8" fillId="0" borderId="0"/>
    <xf numFmtId="0" fontId="8" fillId="0" borderId="0"/>
    <xf numFmtId="0" fontId="33" fillId="21" borderId="0" applyNumberFormat="0" applyBorder="0" applyAlignment="0" applyProtection="0">
      <alignment vertical="center"/>
    </xf>
    <xf numFmtId="0" fontId="8" fillId="0" borderId="0"/>
    <xf numFmtId="0" fontId="8" fillId="0" borderId="0"/>
    <xf numFmtId="0" fontId="8" fillId="0" borderId="0"/>
    <xf numFmtId="0" fontId="33" fillId="3"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8" fillId="0" borderId="0"/>
    <xf numFmtId="0" fontId="39" fillId="0" borderId="0"/>
    <xf numFmtId="0" fontId="37" fillId="10" borderId="15" applyNumberFormat="0" applyAlignment="0" applyProtection="0">
      <alignment vertical="center"/>
    </xf>
    <xf numFmtId="0" fontId="8" fillId="0" borderId="0"/>
    <xf numFmtId="0" fontId="8" fillId="0" borderId="0"/>
    <xf numFmtId="0" fontId="8" fillId="0" borderId="0"/>
    <xf numFmtId="0" fontId="18" fillId="0" borderId="0"/>
    <xf numFmtId="0" fontId="8" fillId="0" borderId="0"/>
    <xf numFmtId="0" fontId="33" fillId="16" borderId="0" applyNumberFormat="0" applyBorder="0" applyAlignment="0" applyProtection="0">
      <alignment vertical="center"/>
    </xf>
    <xf numFmtId="0" fontId="8" fillId="0" borderId="0"/>
    <xf numFmtId="0" fontId="33" fillId="16" borderId="0" applyNumberFormat="0" applyBorder="0" applyAlignment="0" applyProtection="0">
      <alignment vertical="center"/>
    </xf>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41" fillId="0" borderId="0">
      <alignment vertical="center"/>
    </xf>
    <xf numFmtId="0" fontId="8" fillId="0" borderId="0"/>
    <xf numFmtId="0" fontId="8" fillId="0" borderId="0"/>
    <xf numFmtId="0" fontId="8" fillId="0" borderId="0"/>
    <xf numFmtId="0" fontId="33" fillId="14" borderId="0" applyNumberFormat="0" applyBorder="0" applyAlignment="0" applyProtection="0">
      <alignment vertical="center"/>
    </xf>
    <xf numFmtId="0" fontId="33" fillId="21" borderId="0" applyNumberFormat="0" applyBorder="0" applyAlignment="0" applyProtection="0">
      <alignment vertical="center"/>
    </xf>
    <xf numFmtId="0" fontId="35" fillId="21" borderId="0" applyNumberFormat="0" applyBorder="0" applyAlignment="0" applyProtection="0">
      <alignment vertical="center"/>
    </xf>
    <xf numFmtId="0" fontId="8" fillId="0" borderId="0"/>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33" fillId="5" borderId="0" applyNumberFormat="0" applyBorder="0" applyAlignment="0" applyProtection="0">
      <alignment vertical="center"/>
    </xf>
    <xf numFmtId="0" fontId="8" fillId="0" borderId="0"/>
    <xf numFmtId="0" fontId="27" fillId="5" borderId="0" applyNumberFormat="0" applyBorder="0" applyAlignment="0" applyProtection="0">
      <alignment vertical="center"/>
    </xf>
    <xf numFmtId="0" fontId="8" fillId="0" borderId="0"/>
    <xf numFmtId="0" fontId="8" fillId="0" borderId="0"/>
    <xf numFmtId="0" fontId="33" fillId="5"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8" fillId="0" borderId="0"/>
    <xf numFmtId="0" fontId="41"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47" fillId="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24" fillId="3" borderId="0" applyNumberFormat="0" applyBorder="0" applyAlignment="0" applyProtection="0">
      <alignment vertical="center"/>
    </xf>
    <xf numFmtId="0" fontId="8" fillId="0" borderId="0"/>
    <xf numFmtId="0" fontId="60" fillId="37" borderId="21" applyNumberFormat="0" applyAlignment="0" applyProtection="0">
      <alignment vertical="center"/>
    </xf>
    <xf numFmtId="0" fontId="8" fillId="0" borderId="0"/>
    <xf numFmtId="0" fontId="8" fillId="0" borderId="0"/>
    <xf numFmtId="0" fontId="8" fillId="0" borderId="0"/>
    <xf numFmtId="0" fontId="8" fillId="0" borderId="0"/>
    <xf numFmtId="0" fontId="24" fillId="3"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8" fillId="0" borderId="0"/>
    <xf numFmtId="0" fontId="65" fillId="37" borderId="26" applyNumberFormat="0" applyAlignment="0" applyProtection="0">
      <alignment vertical="center"/>
    </xf>
    <xf numFmtId="0" fontId="8" fillId="0" borderId="0"/>
    <xf numFmtId="0" fontId="33" fillId="21" borderId="0" applyNumberFormat="0" applyBorder="0" applyAlignment="0" applyProtection="0">
      <alignment vertical="center"/>
    </xf>
    <xf numFmtId="0" fontId="8" fillId="0" borderId="0"/>
    <xf numFmtId="0" fontId="8" fillId="0" borderId="0"/>
    <xf numFmtId="0" fontId="8" fillId="0" borderId="0"/>
    <xf numFmtId="0" fontId="8" fillId="0" borderId="0">
      <alignment vertical="center"/>
    </xf>
    <xf numFmtId="0" fontId="8" fillId="0" borderId="0"/>
    <xf numFmtId="0" fontId="24" fillId="21" borderId="0" applyNumberFormat="0" applyBorder="0" applyAlignment="0" applyProtection="0">
      <alignment vertical="center"/>
    </xf>
    <xf numFmtId="0" fontId="39" fillId="0" borderId="0"/>
    <xf numFmtId="181" fontId="19" fillId="0" borderId="7">
      <alignment vertical="center"/>
      <protection locked="0"/>
    </xf>
    <xf numFmtId="0" fontId="45" fillId="0" borderId="0"/>
    <xf numFmtId="0" fontId="45" fillId="0" borderId="0"/>
    <xf numFmtId="0" fontId="8" fillId="0" borderId="0"/>
    <xf numFmtId="0" fontId="39" fillId="0" borderId="0"/>
    <xf numFmtId="0" fontId="24" fillId="3" borderId="0" applyNumberFormat="0" applyBorder="0" applyAlignment="0" applyProtection="0">
      <alignment vertical="center"/>
    </xf>
    <xf numFmtId="0" fontId="33" fillId="5" borderId="0" applyNumberFormat="0" applyBorder="0" applyAlignment="0" applyProtection="0">
      <alignment vertical="center"/>
    </xf>
    <xf numFmtId="0" fontId="39" fillId="0" borderId="0"/>
    <xf numFmtId="0" fontId="8" fillId="0" borderId="0"/>
    <xf numFmtId="0" fontId="24" fillId="3" borderId="0" applyNumberFormat="0" applyBorder="0" applyAlignment="0" applyProtection="0">
      <alignment vertical="center"/>
    </xf>
    <xf numFmtId="0" fontId="8" fillId="0" borderId="0"/>
    <xf numFmtId="0" fontId="8" fillId="0" borderId="0"/>
    <xf numFmtId="0" fontId="8" fillId="0" borderId="0"/>
    <xf numFmtId="0" fontId="41" fillId="0" borderId="0">
      <alignment vertical="center"/>
    </xf>
    <xf numFmtId="0" fontId="8" fillId="0" borderId="0"/>
    <xf numFmtId="0" fontId="8" fillId="0" borderId="0"/>
    <xf numFmtId="0" fontId="8" fillId="0" borderId="0"/>
    <xf numFmtId="0" fontId="8" fillId="0" borderId="0"/>
    <xf numFmtId="0" fontId="8" fillId="0" borderId="0"/>
    <xf numFmtId="0" fontId="24" fillId="3" borderId="0" applyNumberFormat="0" applyBorder="0" applyAlignment="0" applyProtection="0">
      <alignment vertical="center"/>
    </xf>
    <xf numFmtId="0" fontId="8" fillId="0" borderId="0"/>
    <xf numFmtId="0" fontId="39" fillId="0" borderId="0"/>
    <xf numFmtId="0" fontId="8" fillId="0" borderId="0"/>
    <xf numFmtId="0" fontId="8" fillId="0" borderId="0"/>
    <xf numFmtId="0" fontId="24" fillId="3"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9" fillId="0" borderId="0"/>
    <xf numFmtId="0" fontId="8" fillId="0" borderId="0"/>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39" fillId="0" borderId="0"/>
    <xf numFmtId="0" fontId="8" fillId="0" borderId="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8" fillId="0" borderId="0">
      <alignment vertical="center"/>
    </xf>
    <xf numFmtId="0" fontId="8" fillId="0" borderId="0"/>
    <xf numFmtId="0" fontId="24" fillId="3" borderId="0" applyNumberFormat="0" applyBorder="0" applyAlignment="0" applyProtection="0">
      <alignment vertical="center"/>
    </xf>
    <xf numFmtId="0" fontId="52" fillId="0" borderId="0"/>
    <xf numFmtId="0" fontId="27" fillId="5" borderId="0" applyNumberFormat="0" applyBorder="0" applyAlignment="0" applyProtection="0">
      <alignment vertical="center"/>
    </xf>
    <xf numFmtId="0" fontId="52" fillId="0" borderId="0"/>
    <xf numFmtId="0" fontId="52" fillId="0" borderId="0"/>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39" fillId="0" borderId="0"/>
    <xf numFmtId="0" fontId="65" fillId="37" borderId="26" applyNumberFormat="0" applyAlignment="0" applyProtection="0">
      <alignment vertical="center"/>
    </xf>
    <xf numFmtId="0" fontId="52" fillId="0" borderId="0"/>
    <xf numFmtId="0" fontId="39" fillId="0" borderId="0"/>
    <xf numFmtId="0" fontId="39" fillId="0" borderId="0"/>
    <xf numFmtId="0" fontId="27" fillId="5" borderId="0" applyNumberFormat="0" applyBorder="0" applyAlignment="0" applyProtection="0">
      <alignment vertical="center"/>
    </xf>
    <xf numFmtId="0" fontId="52" fillId="0" borderId="0"/>
    <xf numFmtId="0" fontId="33" fillId="9" borderId="0" applyNumberFormat="0" applyBorder="0" applyAlignment="0" applyProtection="0">
      <alignment vertical="center"/>
    </xf>
    <xf numFmtId="0" fontId="39" fillId="0" borderId="0"/>
    <xf numFmtId="0" fontId="11" fillId="57" borderId="0" applyNumberFormat="0" applyBorder="0" applyAlignment="0" applyProtection="0"/>
    <xf numFmtId="0" fontId="39" fillId="0" borderId="0"/>
    <xf numFmtId="0" fontId="27" fillId="9"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8" fillId="0" borderId="0"/>
    <xf numFmtId="0" fontId="41" fillId="0" borderId="0">
      <alignment vertical="center"/>
    </xf>
    <xf numFmtId="0" fontId="24" fillId="3" borderId="0" applyNumberFormat="0" applyBorder="0" applyAlignment="0" applyProtection="0">
      <alignment vertical="center"/>
    </xf>
    <xf numFmtId="0" fontId="8" fillId="0" borderId="0"/>
    <xf numFmtId="0" fontId="8" fillId="0" borderId="0"/>
    <xf numFmtId="0" fontId="8" fillId="0" borderId="0"/>
    <xf numFmtId="0" fontId="27" fillId="5"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8" fillId="0" borderId="0"/>
    <xf numFmtId="0" fontId="8" fillId="0" borderId="0"/>
    <xf numFmtId="0" fontId="8" fillId="0" borderId="0"/>
    <xf numFmtId="0" fontId="8" fillId="0" borderId="0"/>
    <xf numFmtId="0" fontId="33" fillId="21" borderId="0" applyNumberFormat="0" applyBorder="0" applyAlignment="0" applyProtection="0">
      <alignment vertical="center"/>
    </xf>
    <xf numFmtId="0" fontId="27" fillId="5" borderId="0" applyNumberFormat="0" applyBorder="0" applyAlignment="0" applyProtection="0">
      <alignment vertical="center"/>
    </xf>
    <xf numFmtId="0" fontId="8" fillId="0" borderId="0"/>
    <xf numFmtId="0" fontId="8" fillId="0" borderId="0"/>
    <xf numFmtId="0" fontId="8" fillId="0" borderId="0"/>
    <xf numFmtId="0" fontId="27" fillId="5" borderId="0" applyNumberFormat="0" applyBorder="0" applyAlignment="0" applyProtection="0">
      <alignment vertical="center"/>
    </xf>
    <xf numFmtId="0" fontId="39" fillId="0" borderId="0"/>
    <xf numFmtId="0" fontId="33" fillId="5" borderId="0" applyNumberFormat="0" applyBorder="0" applyAlignment="0" applyProtection="0">
      <alignment vertical="center"/>
    </xf>
    <xf numFmtId="0" fontId="8" fillId="0" borderId="0"/>
    <xf numFmtId="0" fontId="8" fillId="11" borderId="16" applyNumberFormat="0" applyFont="0" applyAlignment="0" applyProtection="0">
      <alignment vertical="center"/>
    </xf>
    <xf numFmtId="0" fontId="8" fillId="0" borderId="0"/>
    <xf numFmtId="0" fontId="8" fillId="0" borderId="0"/>
    <xf numFmtId="0" fontId="33" fillId="3" borderId="0" applyNumberFormat="0" applyBorder="0" applyAlignment="0" applyProtection="0">
      <alignment vertical="center"/>
    </xf>
    <xf numFmtId="0" fontId="8" fillId="0" borderId="0"/>
    <xf numFmtId="0" fontId="8" fillId="0" borderId="0"/>
    <xf numFmtId="0" fontId="24" fillId="3" borderId="0" applyNumberFormat="0" applyBorder="0" applyAlignment="0" applyProtection="0">
      <alignment vertical="center"/>
    </xf>
    <xf numFmtId="0" fontId="8" fillId="0" borderId="0"/>
    <xf numFmtId="0" fontId="8" fillId="11" borderId="16" applyNumberFormat="0" applyFont="0" applyAlignment="0" applyProtection="0">
      <alignment vertical="center"/>
    </xf>
    <xf numFmtId="0" fontId="40" fillId="13" borderId="0" applyNumberFormat="0" applyBorder="0" applyAlignment="0" applyProtection="0">
      <alignment vertical="center"/>
    </xf>
    <xf numFmtId="0" fontId="8" fillId="0" borderId="0"/>
    <xf numFmtId="0" fontId="8" fillId="0" borderId="0"/>
    <xf numFmtId="0" fontId="8" fillId="0" borderId="0"/>
    <xf numFmtId="0" fontId="33" fillId="16" borderId="0" applyNumberFormat="0" applyBorder="0" applyAlignment="0" applyProtection="0">
      <alignment vertical="center"/>
    </xf>
    <xf numFmtId="0" fontId="52" fillId="0" borderId="0"/>
    <xf numFmtId="0" fontId="21" fillId="0" borderId="0"/>
    <xf numFmtId="0" fontId="21" fillId="0" borderId="0"/>
    <xf numFmtId="0" fontId="33" fillId="3" borderId="0" applyNumberFormat="0" applyBorder="0" applyAlignment="0" applyProtection="0">
      <alignment vertical="center"/>
    </xf>
    <xf numFmtId="0" fontId="8" fillId="0" borderId="0"/>
    <xf numFmtId="0" fontId="8" fillId="0" borderId="0"/>
    <xf numFmtId="0" fontId="27" fillId="5" borderId="0" applyNumberFormat="0" applyBorder="0" applyAlignment="0" applyProtection="0">
      <alignment vertical="center"/>
    </xf>
    <xf numFmtId="0" fontId="8" fillId="0" borderId="0"/>
    <xf numFmtId="0" fontId="8" fillId="0" borderId="0"/>
    <xf numFmtId="181" fontId="19" fillId="0" borderId="7">
      <alignment vertical="center"/>
      <protection locked="0"/>
    </xf>
    <xf numFmtId="0" fontId="27" fillId="5" borderId="0" applyNumberFormat="0" applyBorder="0" applyAlignment="0" applyProtection="0">
      <alignment vertical="center"/>
    </xf>
    <xf numFmtId="0" fontId="8" fillId="0" borderId="0"/>
    <xf numFmtId="0" fontId="33" fillId="16" borderId="0" applyNumberFormat="0" applyBorder="0" applyAlignment="0" applyProtection="0">
      <alignment vertical="center"/>
    </xf>
    <xf numFmtId="0" fontId="8" fillId="11" borderId="16" applyNumberFormat="0" applyFont="0" applyAlignment="0" applyProtection="0">
      <alignment vertical="center"/>
    </xf>
    <xf numFmtId="1" fontId="19" fillId="0" borderId="7">
      <alignment vertical="center"/>
      <protection locked="0"/>
    </xf>
    <xf numFmtId="0" fontId="8" fillId="0" borderId="0"/>
    <xf numFmtId="0" fontId="18" fillId="0" borderId="0"/>
    <xf numFmtId="1" fontId="19" fillId="0" borderId="7">
      <alignment vertical="center"/>
      <protection locked="0"/>
    </xf>
    <xf numFmtId="0" fontId="56" fillId="5" borderId="0" applyNumberFormat="0" applyBorder="0" applyAlignment="0" applyProtection="0">
      <alignment vertical="center"/>
    </xf>
    <xf numFmtId="0" fontId="79" fillId="0" borderId="0" applyNumberFormat="0" applyFill="0" applyBorder="0" applyAlignment="0" applyProtection="0">
      <alignment vertical="center"/>
    </xf>
    <xf numFmtId="0" fontId="8" fillId="0" borderId="0"/>
    <xf numFmtId="0" fontId="40" fillId="56" borderId="0" applyNumberFormat="0" applyBorder="0" applyAlignment="0" applyProtection="0">
      <alignment vertical="center"/>
    </xf>
    <xf numFmtId="0" fontId="8" fillId="0" borderId="0"/>
    <xf numFmtId="0" fontId="8" fillId="0" borderId="0">
      <alignment vertical="center"/>
    </xf>
    <xf numFmtId="0" fontId="45" fillId="0" borderId="0"/>
    <xf numFmtId="0" fontId="8" fillId="11" borderId="16" applyNumberFormat="0" applyFont="0" applyAlignment="0" applyProtection="0">
      <alignment vertical="center"/>
    </xf>
    <xf numFmtId="0" fontId="33" fillId="17" borderId="0" applyNumberFormat="0" applyBorder="0" applyAlignment="0" applyProtection="0">
      <alignment vertical="center"/>
    </xf>
    <xf numFmtId="0" fontId="45" fillId="0" borderId="0"/>
    <xf numFmtId="0" fontId="52" fillId="0" borderId="0"/>
    <xf numFmtId="0" fontId="27" fillId="5" borderId="0" applyNumberFormat="0" applyBorder="0" applyAlignment="0" applyProtection="0">
      <alignment vertical="center"/>
    </xf>
    <xf numFmtId="0" fontId="8" fillId="0" borderId="0"/>
    <xf numFmtId="0" fontId="8" fillId="0" borderId="0"/>
    <xf numFmtId="0" fontId="8" fillId="0" borderId="0"/>
    <xf numFmtId="0" fontId="8" fillId="11" borderId="16" applyNumberFormat="0" applyFont="0" applyAlignment="0" applyProtection="0">
      <alignment vertical="center"/>
    </xf>
    <xf numFmtId="0" fontId="8" fillId="0" borderId="0"/>
    <xf numFmtId="0" fontId="33" fillId="5" borderId="0" applyNumberFormat="0" applyBorder="0" applyAlignment="0" applyProtection="0">
      <alignment vertical="center"/>
    </xf>
    <xf numFmtId="0" fontId="36" fillId="3" borderId="0" applyNumberFormat="0" applyBorder="0" applyAlignment="0" applyProtection="0">
      <alignment vertical="center"/>
    </xf>
    <xf numFmtId="0" fontId="8" fillId="0" borderId="0"/>
    <xf numFmtId="0" fontId="52" fillId="0" borderId="0"/>
    <xf numFmtId="0" fontId="27" fillId="5" borderId="0" applyNumberFormat="0" applyBorder="0" applyAlignment="0" applyProtection="0">
      <alignment vertical="center"/>
    </xf>
    <xf numFmtId="0" fontId="39" fillId="0" borderId="0"/>
    <xf numFmtId="0" fontId="52" fillId="0" borderId="0"/>
    <xf numFmtId="0" fontId="18" fillId="0" borderId="0"/>
    <xf numFmtId="0" fontId="8" fillId="0" borderId="0"/>
    <xf numFmtId="0" fontId="52" fillId="0" borderId="0"/>
    <xf numFmtId="0" fontId="27" fillId="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5" fillId="0" borderId="0"/>
    <xf numFmtId="0" fontId="18" fillId="0" borderId="0"/>
    <xf numFmtId="0" fontId="18" fillId="0" borderId="0"/>
    <xf numFmtId="0" fontId="18" fillId="0" borderId="0"/>
    <xf numFmtId="0" fontId="18" fillId="0" borderId="0"/>
    <xf numFmtId="0" fontId="40" fillId="58" borderId="0" applyNumberFormat="0" applyBorder="0" applyAlignment="0" applyProtection="0">
      <alignment vertical="center"/>
    </xf>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8" fillId="0" borderId="0"/>
    <xf numFmtId="0" fontId="40" fillId="58"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8" fillId="0" borderId="0"/>
    <xf numFmtId="0" fontId="8" fillId="0" borderId="0"/>
    <xf numFmtId="0" fontId="24" fillId="3"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7" fillId="5" borderId="0" applyNumberFormat="0" applyBorder="0" applyAlignment="0" applyProtection="0">
      <alignment vertical="center"/>
    </xf>
    <xf numFmtId="0" fontId="33" fillId="3" borderId="0" applyNumberFormat="0" applyBorder="0" applyAlignment="0" applyProtection="0">
      <alignment vertical="center"/>
    </xf>
    <xf numFmtId="0" fontId="24" fillId="3" borderId="0" applyNumberFormat="0" applyBorder="0" applyAlignment="0" applyProtection="0">
      <alignment vertical="center"/>
    </xf>
    <xf numFmtId="0" fontId="33" fillId="3" borderId="0" applyNumberFormat="0" applyBorder="0" applyAlignment="0" applyProtection="0">
      <alignment vertical="center"/>
    </xf>
    <xf numFmtId="0" fontId="65" fillId="37" borderId="26" applyNumberFormat="0" applyAlignment="0" applyProtection="0">
      <alignment vertical="center"/>
    </xf>
    <xf numFmtId="0" fontId="33" fillId="3" borderId="0" applyNumberFormat="0" applyBorder="0" applyAlignment="0" applyProtection="0">
      <alignment vertical="center"/>
    </xf>
    <xf numFmtId="0" fontId="24" fillId="3" borderId="0" applyNumberFormat="0" applyBorder="0" applyAlignment="0" applyProtection="0">
      <alignment vertical="center"/>
    </xf>
    <xf numFmtId="0" fontId="33" fillId="3" borderId="0" applyNumberFormat="0" applyBorder="0" applyAlignment="0" applyProtection="0">
      <alignment vertical="center"/>
    </xf>
    <xf numFmtId="0" fontId="2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0" fillId="15" borderId="0" applyNumberFormat="0" applyBorder="0" applyAlignment="0" applyProtection="0">
      <alignment vertical="center"/>
    </xf>
    <xf numFmtId="0" fontId="27" fillId="5" borderId="0" applyNumberFormat="0" applyBorder="0" applyAlignment="0" applyProtection="0">
      <alignment vertical="center"/>
    </xf>
    <xf numFmtId="0" fontId="23" fillId="0" borderId="0"/>
    <xf numFmtId="0" fontId="23" fillId="0" borderId="0"/>
    <xf numFmtId="0" fontId="33" fillId="3" borderId="0" applyNumberFormat="0" applyBorder="0" applyAlignment="0" applyProtection="0">
      <alignment vertical="center"/>
    </xf>
    <xf numFmtId="0" fontId="21" fillId="0" borderId="0"/>
    <xf numFmtId="0" fontId="21" fillId="0" borderId="0"/>
    <xf numFmtId="0" fontId="33" fillId="3" borderId="0" applyNumberFormat="0" applyBorder="0" applyAlignment="0" applyProtection="0">
      <alignment vertical="center"/>
    </xf>
    <xf numFmtId="0" fontId="23" fillId="0" borderId="0"/>
    <xf numFmtId="0" fontId="23" fillId="0" borderId="0"/>
    <xf numFmtId="0" fontId="33" fillId="3" borderId="0" applyNumberFormat="0" applyBorder="0" applyAlignment="0" applyProtection="0">
      <alignment vertical="center"/>
    </xf>
    <xf numFmtId="0" fontId="27" fillId="5"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7" fillId="9" borderId="0" applyNumberFormat="0" applyBorder="0" applyAlignment="0" applyProtection="0">
      <alignment vertical="center"/>
    </xf>
    <xf numFmtId="0" fontId="41" fillId="0" borderId="0">
      <alignment vertical="center"/>
    </xf>
    <xf numFmtId="0" fontId="23" fillId="0" borderId="0"/>
    <xf numFmtId="0" fontId="33" fillId="3" borderId="0" applyNumberFormat="0" applyBorder="0" applyAlignment="0" applyProtection="0">
      <alignment vertical="center"/>
    </xf>
    <xf numFmtId="0" fontId="23" fillId="0" borderId="0"/>
    <xf numFmtId="0" fontId="21" fillId="0" borderId="0"/>
    <xf numFmtId="0" fontId="33" fillId="14" borderId="0" applyNumberFormat="0" applyBorder="0" applyAlignment="0" applyProtection="0">
      <alignment vertical="center"/>
    </xf>
    <xf numFmtId="0" fontId="33" fillId="3" borderId="0" applyNumberFormat="0" applyBorder="0" applyAlignment="0" applyProtection="0">
      <alignment vertical="center"/>
    </xf>
    <xf numFmtId="0" fontId="23" fillId="0" borderId="0"/>
    <xf numFmtId="0" fontId="21" fillId="0" borderId="0"/>
    <xf numFmtId="0" fontId="33" fillId="3"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4" fillId="3" borderId="0" applyNumberFormat="0" applyBorder="0" applyAlignment="0" applyProtection="0">
      <alignment vertical="center"/>
    </xf>
    <xf numFmtId="0" fontId="33" fillId="5" borderId="0" applyNumberFormat="0" applyBorder="0" applyAlignment="0" applyProtection="0">
      <alignment vertical="center"/>
    </xf>
    <xf numFmtId="0" fontId="24" fillId="3" borderId="0" applyNumberFormat="0" applyBorder="0" applyAlignment="0" applyProtection="0">
      <alignment vertical="center"/>
    </xf>
    <xf numFmtId="0" fontId="33"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43" fontId="8" fillId="0" borderId="0" applyFont="0" applyFill="0" applyBorder="0" applyAlignment="0" applyProtection="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48" fillId="27" borderId="0" applyNumberFormat="0" applyBorder="0" applyAlignment="0" applyProtection="0">
      <alignment vertical="center"/>
    </xf>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19" fillId="0" borderId="7">
      <alignment horizontal="distributed" vertical="center" wrapText="1"/>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 borderId="0">
      <alignment horizontal="left" vertical="top"/>
    </xf>
    <xf numFmtId="0" fontId="43" fillId="2" borderId="0">
      <alignment horizontal="left" vertical="center"/>
    </xf>
    <xf numFmtId="0" fontId="33" fillId="9" borderId="0" applyNumberFormat="0" applyBorder="0" applyAlignment="0" applyProtection="0">
      <alignment vertical="center"/>
    </xf>
    <xf numFmtId="0" fontId="33" fillId="2" borderId="0">
      <alignment horizontal="left" vertical="top"/>
    </xf>
    <xf numFmtId="0" fontId="43" fillId="2" borderId="0">
      <alignment horizontal="lef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2" borderId="0">
      <alignment horizontal="left" vertical="top"/>
    </xf>
    <xf numFmtId="0" fontId="43" fillId="2" borderId="0">
      <alignment horizontal="left" vertical="center"/>
    </xf>
    <xf numFmtId="0" fontId="33" fillId="9" borderId="0" applyNumberFormat="0" applyBorder="0" applyAlignment="0" applyProtection="0">
      <alignment vertical="center"/>
    </xf>
    <xf numFmtId="0" fontId="33" fillId="2" borderId="0">
      <alignment horizontal="left" vertical="top"/>
    </xf>
    <xf numFmtId="0" fontId="43" fillId="2" borderId="0">
      <alignment horizontal="lef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33" fillId="9" borderId="0" applyNumberFormat="0" applyBorder="0" applyAlignment="0" applyProtection="0">
      <alignment vertical="center"/>
    </xf>
    <xf numFmtId="0" fontId="24" fillId="3"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81" fillId="0" borderId="0" applyNumberFormat="0" applyFill="0" applyBorder="0" applyAlignment="0" applyProtection="0">
      <alignment vertical="center"/>
    </xf>
    <xf numFmtId="0" fontId="33" fillId="9" borderId="0" applyNumberFormat="0" applyBorder="0" applyAlignment="0" applyProtection="0">
      <alignment vertical="center"/>
    </xf>
    <xf numFmtId="0" fontId="81" fillId="0" borderId="0" applyNumberFormat="0" applyFill="0" applyBorder="0" applyAlignment="0" applyProtection="0">
      <alignment vertical="center"/>
    </xf>
    <xf numFmtId="0" fontId="24" fillId="3" borderId="0" applyNumberFormat="0" applyBorder="0" applyAlignment="0" applyProtection="0">
      <alignment vertical="center"/>
    </xf>
    <xf numFmtId="0" fontId="33" fillId="9" borderId="0" applyNumberFormat="0" applyBorder="0" applyAlignment="0" applyProtection="0">
      <alignment vertical="center"/>
    </xf>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33" fillId="42"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33" fillId="42" borderId="0" applyNumberFormat="0" applyBorder="0" applyAlignment="0" applyProtection="0">
      <alignment vertical="center"/>
    </xf>
    <xf numFmtId="0" fontId="24" fillId="3" borderId="0" applyNumberFormat="0" applyBorder="0" applyAlignment="0" applyProtection="0">
      <alignment vertical="center"/>
    </xf>
    <xf numFmtId="0" fontId="33" fillId="42"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3" fillId="42" borderId="0" applyNumberFormat="0" applyBorder="0" applyAlignment="0" applyProtection="0">
      <alignment vertical="center"/>
    </xf>
    <xf numFmtId="0" fontId="35" fillId="3"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27" fillId="9" borderId="0" applyNumberFormat="0" applyBorder="0" applyAlignment="0" applyProtection="0">
      <alignment vertical="center"/>
    </xf>
    <xf numFmtId="0" fontId="33" fillId="42" borderId="0" applyNumberFormat="0" applyBorder="0" applyAlignment="0" applyProtection="0">
      <alignment vertical="center"/>
    </xf>
    <xf numFmtId="0" fontId="27" fillId="5"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27" fillId="5"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37" fontId="82" fillId="0" borderId="0"/>
    <xf numFmtId="0" fontId="33" fillId="4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3" fillId="42" borderId="0" applyNumberFormat="0" applyBorder="0" applyAlignment="0" applyProtection="0">
      <alignment vertical="center"/>
    </xf>
    <xf numFmtId="0" fontId="24" fillId="3"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75" fillId="0" borderId="29" applyNumberFormat="0" applyFill="0" applyAlignment="0" applyProtection="0">
      <alignment vertical="center"/>
    </xf>
    <xf numFmtId="0" fontId="33" fillId="42"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3" fillId="42" borderId="0" applyNumberFormat="0" applyBorder="0" applyAlignment="0" applyProtection="0">
      <alignment vertical="center"/>
    </xf>
    <xf numFmtId="0" fontId="27" fillId="5" borderId="0" applyNumberFormat="0" applyBorder="0" applyAlignment="0" applyProtection="0">
      <alignment vertical="center"/>
    </xf>
    <xf numFmtId="0" fontId="33" fillId="42"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8" fillId="0" borderId="0"/>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9" borderId="0" applyNumberFormat="0" applyBorder="0" applyAlignment="0" applyProtection="0">
      <alignment vertical="center"/>
    </xf>
    <xf numFmtId="0" fontId="36" fillId="3" borderId="0" applyNumberFormat="0" applyBorder="0" applyAlignment="0" applyProtection="0">
      <alignment vertical="center"/>
    </xf>
    <xf numFmtId="0" fontId="33" fillId="14" borderId="0" applyNumberFormat="0" applyBorder="0" applyAlignment="0" applyProtection="0">
      <alignment vertical="center"/>
    </xf>
    <xf numFmtId="0" fontId="21" fillId="0" borderId="0"/>
    <xf numFmtId="0" fontId="33" fillId="14" borderId="0" applyNumberFormat="0" applyBorder="0" applyAlignment="0" applyProtection="0">
      <alignment vertical="center"/>
    </xf>
    <xf numFmtId="0" fontId="33" fillId="13" borderId="0" applyNumberFormat="0" applyBorder="0" applyAlignment="0" applyProtection="0">
      <alignment vertical="center"/>
    </xf>
    <xf numFmtId="187" fontId="8" fillId="0" borderId="0"/>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7" fillId="5" borderId="0" applyNumberFormat="0" applyBorder="0" applyAlignment="0" applyProtection="0"/>
    <xf numFmtId="0" fontId="33" fillId="13" borderId="0" applyNumberFormat="0" applyBorder="0" applyAlignment="0" applyProtection="0">
      <alignment vertical="center"/>
    </xf>
    <xf numFmtId="0" fontId="24" fillId="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7" fillId="5"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7" fillId="9"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3" fillId="0" borderId="0"/>
    <xf numFmtId="0" fontId="8" fillId="0" borderId="0">
      <alignment vertical="center"/>
    </xf>
    <xf numFmtId="0" fontId="33" fillId="17" borderId="0" applyNumberFormat="0" applyBorder="0" applyAlignment="0" applyProtection="0">
      <alignment vertical="center"/>
    </xf>
    <xf numFmtId="0" fontId="21" fillId="0" borderId="0"/>
    <xf numFmtId="0" fontId="8" fillId="0" borderId="0">
      <alignment vertical="center"/>
    </xf>
    <xf numFmtId="0" fontId="24" fillId="3" borderId="0" applyNumberFormat="0" applyBorder="0" applyAlignment="0" applyProtection="0">
      <alignment vertical="center"/>
    </xf>
    <xf numFmtId="0" fontId="33" fillId="17" borderId="0" applyNumberFormat="0" applyBorder="0" applyAlignment="0" applyProtection="0">
      <alignment vertical="center"/>
    </xf>
    <xf numFmtId="0" fontId="8" fillId="11" borderId="16" applyNumberFormat="0" applyFont="0" applyAlignment="0" applyProtection="0">
      <alignment vertical="center"/>
    </xf>
    <xf numFmtId="0" fontId="23" fillId="0" borderId="0"/>
    <xf numFmtId="0" fontId="8" fillId="0" borderId="0">
      <alignment vertical="center"/>
    </xf>
    <xf numFmtId="0" fontId="33" fillId="17" borderId="0" applyNumberFormat="0" applyBorder="0" applyAlignment="0" applyProtection="0">
      <alignment vertical="center"/>
    </xf>
    <xf numFmtId="0" fontId="23" fillId="0" borderId="0"/>
    <xf numFmtId="0" fontId="8" fillId="0" borderId="0">
      <alignment vertical="center"/>
    </xf>
    <xf numFmtId="0" fontId="24" fillId="3" borderId="0" applyNumberFormat="0" applyBorder="0" applyAlignment="0" applyProtection="0">
      <alignment vertical="center"/>
    </xf>
    <xf numFmtId="0" fontId="33" fillId="17" borderId="0" applyNumberFormat="0" applyBorder="0" applyAlignment="0" applyProtection="0">
      <alignment vertical="center"/>
    </xf>
    <xf numFmtId="0" fontId="21" fillId="0" borderId="0"/>
    <xf numFmtId="0" fontId="8" fillId="0" borderId="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7" fillId="5" borderId="0" applyNumberFormat="0" applyBorder="0" applyAlignment="0" applyProtection="0">
      <alignment vertical="center"/>
    </xf>
    <xf numFmtId="0" fontId="23" fillId="0" borderId="0"/>
    <xf numFmtId="0" fontId="23" fillId="0" borderId="0"/>
    <xf numFmtId="0" fontId="33" fillId="17" borderId="0" applyNumberFormat="0" applyBorder="0" applyAlignment="0" applyProtection="0">
      <alignment vertical="center"/>
    </xf>
    <xf numFmtId="0" fontId="21" fillId="0" borderId="0"/>
    <xf numFmtId="0" fontId="21" fillId="0" borderId="0"/>
    <xf numFmtId="2" fontId="70" fillId="0" borderId="0" applyProtection="0"/>
    <xf numFmtId="0" fontId="33" fillId="17" borderId="0" applyNumberFormat="0" applyBorder="0" applyAlignment="0" applyProtection="0">
      <alignment vertical="center"/>
    </xf>
    <xf numFmtId="0" fontId="23" fillId="0" borderId="0"/>
    <xf numFmtId="0" fontId="23" fillId="0" borderId="0"/>
    <xf numFmtId="0" fontId="33" fillId="17" borderId="0" applyNumberFormat="0" applyBorder="0" applyAlignment="0" applyProtection="0">
      <alignment vertical="center"/>
    </xf>
    <xf numFmtId="0" fontId="21" fillId="0" borderId="0"/>
    <xf numFmtId="0" fontId="21" fillId="0" borderId="0"/>
    <xf numFmtId="0" fontId="33" fillId="17"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74" fillId="42" borderId="26" applyNumberFormat="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4" fillId="21"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40" fillId="1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4" fillId="3" borderId="0" applyNumberFormat="0" applyBorder="0" applyAlignment="0" applyProtection="0">
      <alignment vertical="center"/>
    </xf>
    <xf numFmtId="0" fontId="33" fillId="14" borderId="0" applyNumberFormat="0" applyBorder="0" applyAlignment="0" applyProtection="0">
      <alignment vertical="center"/>
    </xf>
    <xf numFmtId="0" fontId="24" fillId="3" borderId="0" applyNumberFormat="0" applyBorder="0" applyAlignment="0" applyProtection="0">
      <alignment vertical="center"/>
    </xf>
    <xf numFmtId="0" fontId="33" fillId="14"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3" fillId="25" borderId="0" applyNumberFormat="0" applyBorder="0" applyAlignment="0" applyProtection="0">
      <alignment vertical="center"/>
    </xf>
    <xf numFmtId="1" fontId="19" fillId="0" borderId="7">
      <alignment vertical="center"/>
      <protection locked="0"/>
    </xf>
    <xf numFmtId="0" fontId="27" fillId="5" borderId="0" applyNumberFormat="0" applyBorder="0" applyAlignment="0" applyProtection="0">
      <alignment vertical="center"/>
    </xf>
    <xf numFmtId="0" fontId="33" fillId="25" borderId="0" applyNumberFormat="0" applyBorder="0" applyAlignment="0" applyProtection="0">
      <alignment vertical="center"/>
    </xf>
    <xf numFmtId="1" fontId="19" fillId="0" borderId="7">
      <alignment vertical="center"/>
      <protection locked="0"/>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0" fillId="34" borderId="0" applyNumberFormat="0" applyBorder="0" applyAlignment="0" applyProtection="0">
      <alignment vertical="center"/>
    </xf>
    <xf numFmtId="0" fontId="84" fillId="0" borderId="30">
      <alignment horizontal="lef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7" fillId="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0" fillId="56" borderId="0" applyNumberFormat="0" applyBorder="0" applyAlignment="0" applyProtection="0">
      <alignment vertical="center"/>
    </xf>
    <xf numFmtId="0" fontId="36" fillId="3"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8" fillId="0" borderId="0"/>
    <xf numFmtId="0" fontId="40" fillId="56" borderId="0" applyNumberFormat="0" applyBorder="0" applyAlignment="0" applyProtection="0">
      <alignment vertical="center"/>
    </xf>
    <xf numFmtId="0" fontId="74" fillId="42" borderId="26" applyNumberFormat="0" applyAlignment="0" applyProtection="0">
      <alignment vertical="center"/>
    </xf>
    <xf numFmtId="0" fontId="24" fillId="21"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27" fillId="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24" fillId="3"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24" fillId="21" borderId="0" applyNumberFormat="0" applyBorder="0" applyAlignment="0" applyProtection="0">
      <alignment vertical="center"/>
    </xf>
    <xf numFmtId="0" fontId="40" fillId="13"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187" fontId="8" fillId="0" borderId="0"/>
    <xf numFmtId="0" fontId="40" fillId="13" borderId="0" applyNumberFormat="0" applyBorder="0" applyAlignment="0" applyProtection="0">
      <alignment vertical="center"/>
    </xf>
    <xf numFmtId="0" fontId="24" fillId="3" borderId="0" applyNumberFormat="0" applyBorder="0" applyAlignment="0" applyProtection="0">
      <alignment vertical="center"/>
    </xf>
    <xf numFmtId="0" fontId="40" fillId="13"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0" fontId="8" fillId="11" borderId="16" applyNumberFormat="0" applyFont="0" applyAlignment="0" applyProtection="0">
      <alignment vertical="center"/>
    </xf>
    <xf numFmtId="0" fontId="40" fillId="13" borderId="0" applyNumberFormat="0" applyBorder="0" applyAlignment="0" applyProtection="0">
      <alignment vertical="center"/>
    </xf>
    <xf numFmtId="0" fontId="8" fillId="11" borderId="16" applyNumberFormat="0" applyFont="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23" fillId="0" borderId="0"/>
    <xf numFmtId="0" fontId="8" fillId="0" borderId="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21" fillId="0" borderId="0"/>
    <xf numFmtId="0" fontId="8" fillId="0" borderId="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7" fillId="10" borderId="15" applyNumberFormat="0" applyAlignment="0" applyProtection="0">
      <alignment vertical="center"/>
    </xf>
    <xf numFmtId="0" fontId="27" fillId="5" borderId="0" applyNumberFormat="0" applyBorder="0" applyAlignment="0" applyProtection="0">
      <alignment vertical="center"/>
    </xf>
    <xf numFmtId="0" fontId="23" fillId="0" borderId="0"/>
    <xf numFmtId="0" fontId="23" fillId="0" borderId="0"/>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6" fillId="5" borderId="0" applyNumberFormat="0" applyBorder="0" applyAlignment="0" applyProtection="0">
      <alignment vertical="center"/>
    </xf>
    <xf numFmtId="0" fontId="40" fillId="17" borderId="0" applyNumberFormat="0" applyBorder="0" applyAlignment="0" applyProtection="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8" fillId="11" borderId="16" applyNumberFormat="0" applyFont="0" applyAlignment="0" applyProtection="0">
      <alignment vertical="center"/>
    </xf>
    <xf numFmtId="0" fontId="40" fillId="12" borderId="0" applyNumberFormat="0" applyBorder="0" applyAlignment="0" applyProtection="0">
      <alignment vertical="center"/>
    </xf>
    <xf numFmtId="0" fontId="8" fillId="11" borderId="16" applyNumberFormat="0" applyFon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8" fillId="0" borderId="0">
      <alignment vertical="center"/>
    </xf>
    <xf numFmtId="0" fontId="21" fillId="0" borderId="0">
      <alignment vertical="center"/>
    </xf>
    <xf numFmtId="0" fontId="40" fillId="12" borderId="0" applyNumberFormat="0" applyBorder="0" applyAlignment="0" applyProtection="0">
      <alignment vertical="center"/>
    </xf>
    <xf numFmtId="0" fontId="8" fillId="0" borderId="0">
      <alignment vertical="center"/>
    </xf>
    <xf numFmtId="0" fontId="21" fillId="0" borderId="0">
      <alignment vertical="center"/>
    </xf>
    <xf numFmtId="0" fontId="40" fillId="12" borderId="0" applyNumberFormat="0" applyBorder="0" applyAlignment="0" applyProtection="0">
      <alignment vertical="center"/>
    </xf>
    <xf numFmtId="0" fontId="23" fillId="0" borderId="0"/>
    <xf numFmtId="0" fontId="33" fillId="0" borderId="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8" fillId="0" borderId="0">
      <alignment vertical="center"/>
    </xf>
    <xf numFmtId="0" fontId="8" fillId="0" borderId="0">
      <alignment vertical="center"/>
    </xf>
    <xf numFmtId="0" fontId="40" fillId="12" borderId="0" applyNumberFormat="0" applyBorder="0" applyAlignment="0" applyProtection="0">
      <alignment vertical="center"/>
    </xf>
    <xf numFmtId="0" fontId="8" fillId="0" borderId="0">
      <alignment vertical="center"/>
    </xf>
    <xf numFmtId="0" fontId="8" fillId="0" borderId="0">
      <alignment vertical="center"/>
    </xf>
    <xf numFmtId="0" fontId="40" fillId="12"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27" fillId="5" borderId="0" applyNumberFormat="0" applyBorder="0" applyAlignment="0" applyProtection="0">
      <alignment vertical="center"/>
    </xf>
    <xf numFmtId="0" fontId="40" fillId="34" borderId="0" applyNumberFormat="0" applyBorder="0" applyAlignment="0" applyProtection="0">
      <alignment vertical="center"/>
    </xf>
    <xf numFmtId="0" fontId="27" fillId="5" borderId="0" applyNumberFormat="0" applyBorder="0" applyAlignment="0" applyProtection="0">
      <alignment vertical="center"/>
    </xf>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50" fillId="29" borderId="0" applyNumberFormat="0" applyBorder="0" applyAlignment="0" applyProtection="0"/>
    <xf numFmtId="0" fontId="40" fillId="34" borderId="0" applyNumberFormat="0" applyBorder="0" applyAlignment="0" applyProtection="0">
      <alignment vertical="center"/>
    </xf>
    <xf numFmtId="0" fontId="27" fillId="5" borderId="0" applyNumberFormat="0" applyBorder="0" applyAlignment="0" applyProtection="0">
      <alignment vertical="center"/>
    </xf>
    <xf numFmtId="0" fontId="40" fillId="34" borderId="0" applyNumberFormat="0" applyBorder="0" applyAlignment="0" applyProtection="0">
      <alignment vertical="center"/>
    </xf>
    <xf numFmtId="0" fontId="37" fillId="10" borderId="15" applyNumberFormat="0" applyAlignment="0" applyProtection="0">
      <alignment vertical="center"/>
    </xf>
    <xf numFmtId="0" fontId="40" fillId="34" borderId="0" applyNumberFormat="0" applyBorder="0" applyAlignment="0" applyProtection="0">
      <alignment vertical="center"/>
    </xf>
    <xf numFmtId="0" fontId="46" fillId="9"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27" fillId="5"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181" fontId="19" fillId="0" borderId="7">
      <alignment vertical="center"/>
      <protection locked="0"/>
    </xf>
    <xf numFmtId="0" fontId="40" fillId="24" borderId="0" applyNumberFormat="0" applyBorder="0" applyAlignment="0" applyProtection="0">
      <alignment vertical="center"/>
    </xf>
    <xf numFmtId="181" fontId="19" fillId="0" borderId="7">
      <alignment vertical="center"/>
      <protection locked="0"/>
    </xf>
    <xf numFmtId="0" fontId="40" fillId="24" borderId="0" applyNumberFormat="0" applyBorder="0" applyAlignment="0" applyProtection="0">
      <alignment vertical="center"/>
    </xf>
    <xf numFmtId="0" fontId="24" fillId="3"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81"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40" fillId="24" borderId="0" applyNumberFormat="0" applyBorder="0" applyAlignment="0" applyProtection="0">
      <alignment vertical="center"/>
    </xf>
    <xf numFmtId="0" fontId="85" fillId="0" borderId="0" applyNumberFormat="0" applyFill="0" applyBorder="0" applyAlignment="0" applyProtection="0">
      <alignment vertical="center"/>
    </xf>
    <xf numFmtId="0" fontId="59" fillId="0" borderId="20" applyNumberFormat="0" applyFill="0" applyAlignment="0" applyProtection="0">
      <alignment vertical="center"/>
    </xf>
    <xf numFmtId="0" fontId="24" fillId="3" borderId="0" applyNumberFormat="0" applyBorder="0" applyAlignment="0" applyProtection="0">
      <alignment vertical="center"/>
    </xf>
    <xf numFmtId="0" fontId="80" fillId="62" borderId="0" applyNumberFormat="0" applyBorder="0" applyAlignment="0" applyProtection="0"/>
    <xf numFmtId="181" fontId="19" fillId="0" borderId="7">
      <alignment vertical="center"/>
      <protection locked="0"/>
    </xf>
    <xf numFmtId="0" fontId="40" fillId="15" borderId="0" applyNumberFormat="0" applyBorder="0" applyAlignment="0" applyProtection="0">
      <alignment vertical="center"/>
    </xf>
    <xf numFmtId="0" fontId="11" fillId="63" borderId="0" applyNumberFormat="0" applyBorder="0" applyAlignment="0" applyProtection="0"/>
    <xf numFmtId="0" fontId="11" fillId="64" borderId="0" applyNumberFormat="0" applyBorder="0" applyAlignment="0" applyProtection="0"/>
    <xf numFmtId="0" fontId="65" fillId="37" borderId="26" applyNumberFormat="0" applyAlignment="0" applyProtection="0">
      <alignment vertical="center"/>
    </xf>
    <xf numFmtId="0" fontId="80" fillId="57" borderId="0" applyNumberFormat="0" applyBorder="0" applyAlignment="0" applyProtection="0"/>
    <xf numFmtId="0" fontId="60" fillId="37" borderId="21" applyNumberFormat="0" applyAlignment="0" applyProtection="0">
      <alignment vertical="center"/>
    </xf>
    <xf numFmtId="0" fontId="80" fillId="59" borderId="0" applyNumberFormat="0" applyBorder="0" applyAlignment="0" applyProtection="0"/>
    <xf numFmtId="0" fontId="80" fillId="61" borderId="0" applyNumberFormat="0" applyBorder="0" applyAlignment="0" applyProtection="0"/>
    <xf numFmtId="0" fontId="11" fillId="63" borderId="0" applyNumberFormat="0" applyBorder="0" applyAlignment="0" applyProtection="0"/>
    <xf numFmtId="0" fontId="80" fillId="65" borderId="0" applyNumberFormat="0" applyBorder="0" applyAlignment="0" applyProtection="0"/>
    <xf numFmtId="0" fontId="80" fillId="66" borderId="0" applyNumberFormat="0" applyBorder="0" applyAlignment="0" applyProtection="0"/>
    <xf numFmtId="0" fontId="24" fillId="3" borderId="0" applyNumberFormat="0" applyBorder="0" applyAlignment="0" applyProtection="0">
      <alignment vertical="center"/>
    </xf>
    <xf numFmtId="0" fontId="80" fillId="67" borderId="0" applyNumberFormat="0" applyBorder="0" applyAlignment="0" applyProtection="0"/>
    <xf numFmtId="0" fontId="27" fillId="5" borderId="0" applyNumberFormat="0" applyBorder="0" applyAlignment="0" applyProtection="0">
      <alignment vertical="center"/>
    </xf>
    <xf numFmtId="0" fontId="11" fillId="63" borderId="0" applyNumberFormat="0" applyBorder="0" applyAlignment="0" applyProtection="0"/>
    <xf numFmtId="0" fontId="24" fillId="3" borderId="0" applyNumberFormat="0" applyBorder="0" applyAlignment="0" applyProtection="0">
      <alignment vertical="center"/>
    </xf>
    <xf numFmtId="0" fontId="11" fillId="63" borderId="0" applyNumberFormat="0" applyBorder="0" applyAlignment="0" applyProtection="0"/>
    <xf numFmtId="0" fontId="24" fillId="3" borderId="0" applyNumberFormat="0" applyBorder="0" applyAlignment="0" applyProtection="0">
      <alignment vertical="center"/>
    </xf>
    <xf numFmtId="0" fontId="80" fillId="26" borderId="0" applyNumberFormat="0" applyBorder="0" applyAlignment="0" applyProtection="0"/>
    <xf numFmtId="0" fontId="80" fillId="65" borderId="0" applyNumberFormat="0" applyBorder="0" applyAlignment="0" applyProtection="0"/>
    <xf numFmtId="0" fontId="44" fillId="21" borderId="0" applyNumberFormat="0" applyBorder="0" applyAlignment="0" applyProtection="0">
      <alignment vertical="center"/>
    </xf>
    <xf numFmtId="0" fontId="80" fillId="59" borderId="0" applyNumberFormat="0" applyBorder="0" applyAlignment="0" applyProtection="0"/>
    <xf numFmtId="0" fontId="11" fillId="63" borderId="0" applyNumberFormat="0" applyBorder="0" applyAlignment="0" applyProtection="0"/>
    <xf numFmtId="0" fontId="11" fillId="26" borderId="0" applyNumberFormat="0" applyBorder="0" applyAlignment="0" applyProtection="0"/>
    <xf numFmtId="0" fontId="27" fillId="5" borderId="0" applyNumberFormat="0" applyBorder="0" applyAlignment="0" applyProtection="0">
      <alignment vertical="center"/>
    </xf>
    <xf numFmtId="0" fontId="80" fillId="68" borderId="0" applyNumberFormat="0" applyBorder="0" applyAlignment="0" applyProtection="0"/>
    <xf numFmtId="0" fontId="80" fillId="69" borderId="0" applyNumberFormat="0" applyBorder="0" applyAlignment="0" applyProtection="0"/>
    <xf numFmtId="0" fontId="80" fillId="70" borderId="0" applyNumberFormat="0" applyBorder="0" applyAlignment="0" applyProtection="0"/>
    <xf numFmtId="0" fontId="11" fillId="63" borderId="0" applyNumberFormat="0" applyBorder="0" applyAlignment="0" applyProtection="0"/>
    <xf numFmtId="0" fontId="27" fillId="5" borderId="0" applyNumberFormat="0" applyBorder="0" applyAlignment="0" applyProtection="0">
      <alignment vertical="center"/>
    </xf>
    <xf numFmtId="0" fontId="80" fillId="57" borderId="0" applyNumberFormat="0" applyBorder="0" applyAlignment="0" applyProtection="0"/>
    <xf numFmtId="0" fontId="80" fillId="34" borderId="0" applyNumberFormat="0" applyBorder="0" applyAlignment="0" applyProtection="0"/>
    <xf numFmtId="0" fontId="80" fillId="71" borderId="0" applyNumberFormat="0" applyBorder="0" applyAlignment="0" applyProtection="0"/>
    <xf numFmtId="0" fontId="24" fillId="3" borderId="0" applyNumberFormat="0" applyBorder="0" applyAlignment="0" applyProtection="0">
      <alignment vertical="center"/>
    </xf>
    <xf numFmtId="0" fontId="11" fillId="63" borderId="0" applyNumberFormat="0" applyBorder="0" applyAlignment="0" applyProtection="0"/>
    <xf numFmtId="0" fontId="11" fillId="29" borderId="0" applyNumberFormat="0" applyBorder="0" applyAlignment="0" applyProtection="0"/>
    <xf numFmtId="0" fontId="80" fillId="72" borderId="0" applyNumberFormat="0" applyBorder="0" applyAlignment="0" applyProtection="0"/>
    <xf numFmtId="0" fontId="80" fillId="73" borderId="0" applyNumberFormat="0" applyBorder="0" applyAlignment="0" applyProtection="0"/>
    <xf numFmtId="0" fontId="27" fillId="5" borderId="0" applyNumberFormat="0" applyBorder="0" applyAlignment="0" applyProtection="0">
      <alignment vertical="center"/>
    </xf>
    <xf numFmtId="184" fontId="8" fillId="0" borderId="0" applyFill="0" applyBorder="0" applyAlignment="0"/>
    <xf numFmtId="0" fontId="27" fillId="5" borderId="0" applyNumberFormat="0" applyBorder="0" applyAlignment="0" applyProtection="0">
      <alignment vertical="center"/>
    </xf>
    <xf numFmtId="0" fontId="86" fillId="0" borderId="0" applyNumberFormat="0" applyFill="0" applyBorder="0" applyAlignment="0" applyProtection="0"/>
    <xf numFmtId="184" fontId="8" fillId="0" borderId="0" applyFill="0" applyBorder="0" applyAlignment="0"/>
    <xf numFmtId="0" fontId="24" fillId="3" borderId="0" applyNumberFormat="0" applyBorder="0" applyAlignment="0" applyProtection="0">
      <alignment vertical="center"/>
    </xf>
    <xf numFmtId="41" fontId="52" fillId="0" borderId="0" applyFont="0" applyFill="0" applyBorder="0" applyAlignment="0" applyProtection="0"/>
    <xf numFmtId="0" fontId="72" fillId="0" borderId="0" applyFont="0" applyFill="0" applyBorder="0" applyAlignment="0" applyProtection="0"/>
    <xf numFmtId="187" fontId="8" fillId="0" borderId="0"/>
    <xf numFmtId="187" fontId="8" fillId="0" borderId="0"/>
    <xf numFmtId="187" fontId="8" fillId="0" borderId="0"/>
    <xf numFmtId="187" fontId="8" fillId="0" borderId="0"/>
    <xf numFmtId="0" fontId="8" fillId="0" borderId="0"/>
    <xf numFmtId="184" fontId="52" fillId="0" borderId="0" applyFont="0" applyFill="0" applyBorder="0" applyAlignment="0" applyProtection="0"/>
    <xf numFmtId="0" fontId="24" fillId="3" borderId="0" applyNumberFormat="0" applyBorder="0" applyAlignment="0" applyProtection="0">
      <alignment vertical="center"/>
    </xf>
    <xf numFmtId="192" fontId="52" fillId="0" borderId="0" applyFont="0" applyFill="0" applyBorder="0" applyAlignment="0" applyProtection="0"/>
    <xf numFmtId="185" fontId="8" fillId="0" borderId="0"/>
    <xf numFmtId="0" fontId="24" fillId="3" borderId="0" applyNumberFormat="0" applyBorder="0" applyAlignment="0" applyProtection="0">
      <alignment vertical="center"/>
    </xf>
    <xf numFmtId="185" fontId="8" fillId="0" borderId="0"/>
    <xf numFmtId="0" fontId="24" fillId="3" borderId="0" applyNumberFormat="0" applyBorder="0" applyAlignment="0" applyProtection="0">
      <alignment vertical="center"/>
    </xf>
    <xf numFmtId="185" fontId="8" fillId="0" borderId="0"/>
    <xf numFmtId="0" fontId="76" fillId="0" borderId="0"/>
    <xf numFmtId="185" fontId="8" fillId="0" borderId="0"/>
    <xf numFmtId="0" fontId="24" fillId="3" borderId="0" applyNumberFormat="0" applyBorder="0" applyAlignment="0" applyProtection="0">
      <alignment vertical="center"/>
    </xf>
    <xf numFmtId="185" fontId="8" fillId="0" borderId="0"/>
    <xf numFmtId="185" fontId="8" fillId="0" borderId="0"/>
    <xf numFmtId="0" fontId="70" fillId="0" borderId="0" applyProtection="0"/>
    <xf numFmtId="0" fontId="24" fillId="3" borderId="0" applyNumberFormat="0" applyBorder="0" applyAlignment="0" applyProtection="0">
      <alignment vertical="center"/>
    </xf>
    <xf numFmtId="178" fontId="8" fillId="0" borderId="0"/>
    <xf numFmtId="0" fontId="27" fillId="5" borderId="0" applyNumberFormat="0" applyBorder="0" applyAlignment="0" applyProtection="0">
      <alignment vertical="center"/>
    </xf>
    <xf numFmtId="0" fontId="47" fillId="5" borderId="0" applyNumberFormat="0" applyBorder="0" applyAlignment="0" applyProtection="0"/>
    <xf numFmtId="178" fontId="8" fillId="0" borderId="0"/>
    <xf numFmtId="0" fontId="8" fillId="0" borderId="0"/>
    <xf numFmtId="178" fontId="8" fillId="0" borderId="0"/>
    <xf numFmtId="0" fontId="8" fillId="0" borderId="0"/>
    <xf numFmtId="178" fontId="8" fillId="0" borderId="0"/>
    <xf numFmtId="0" fontId="24" fillId="21" borderId="0" applyNumberFormat="0" applyBorder="0" applyAlignment="0" applyProtection="0">
      <alignment vertical="center"/>
    </xf>
    <xf numFmtId="38" fontId="38" fillId="37" borderId="0" applyNumberFormat="0" applyBorder="0" applyAlignment="0" applyProtection="0"/>
    <xf numFmtId="0" fontId="40" fillId="34" borderId="0" applyNumberFormat="0" applyBorder="0" applyAlignment="0" applyProtection="0">
      <alignment vertical="center"/>
    </xf>
    <xf numFmtId="0" fontId="84" fillId="0" borderId="31" applyNumberFormat="0" applyAlignment="0" applyProtection="0">
      <alignment horizontal="left" vertical="center"/>
    </xf>
    <xf numFmtId="0" fontId="40" fillId="34" borderId="0" applyNumberFormat="0" applyBorder="0" applyAlignment="0" applyProtection="0">
      <alignment vertical="center"/>
    </xf>
    <xf numFmtId="0" fontId="84" fillId="0" borderId="30">
      <alignment horizontal="left" vertical="center"/>
    </xf>
    <xf numFmtId="0" fontId="40" fillId="34" borderId="0" applyNumberFormat="0" applyBorder="0" applyAlignment="0" applyProtection="0">
      <alignment vertical="center"/>
    </xf>
    <xf numFmtId="0" fontId="84" fillId="0" borderId="30">
      <alignment horizontal="left" vertical="center"/>
    </xf>
    <xf numFmtId="0" fontId="84" fillId="0" borderId="30">
      <alignment horizontal="left" vertical="center"/>
    </xf>
    <xf numFmtId="0" fontId="84" fillId="0" borderId="30">
      <alignment horizontal="left" vertical="center"/>
    </xf>
    <xf numFmtId="0" fontId="27" fillId="5" borderId="0" applyNumberFormat="0" applyBorder="0" applyAlignment="0" applyProtection="0">
      <alignment vertical="center"/>
    </xf>
    <xf numFmtId="0" fontId="84" fillId="0" borderId="30">
      <alignment horizontal="left" vertical="center"/>
    </xf>
    <xf numFmtId="0" fontId="84" fillId="0" borderId="30">
      <alignment horizontal="left" vertical="center"/>
    </xf>
    <xf numFmtId="0" fontId="40" fillId="34" borderId="0" applyNumberFormat="0" applyBorder="0" applyAlignment="0" applyProtection="0">
      <alignment vertical="center"/>
    </xf>
    <xf numFmtId="0" fontId="84" fillId="0" borderId="30">
      <alignment horizontal="left" vertical="center"/>
    </xf>
    <xf numFmtId="0" fontId="84" fillId="0" borderId="30">
      <alignment horizontal="left" vertical="center"/>
    </xf>
    <xf numFmtId="0" fontId="65" fillId="37" borderId="26" applyNumberFormat="0" applyAlignment="0" applyProtection="0">
      <alignment vertical="center"/>
    </xf>
    <xf numFmtId="0" fontId="84" fillId="0" borderId="30">
      <alignment horizontal="left" vertical="center"/>
    </xf>
    <xf numFmtId="0" fontId="84" fillId="0" borderId="30">
      <alignment horizontal="left" vertical="center"/>
    </xf>
    <xf numFmtId="0" fontId="84" fillId="0" borderId="30">
      <alignment horizontal="left" vertical="center"/>
    </xf>
    <xf numFmtId="0" fontId="87" fillId="0" borderId="0" applyProtection="0"/>
    <xf numFmtId="0" fontId="84" fillId="0" borderId="0" applyProtection="0"/>
    <xf numFmtId="43" fontId="8" fillId="0" borderId="0" applyFont="0" applyFill="0" applyBorder="0" applyAlignment="0" applyProtection="0"/>
    <xf numFmtId="0" fontId="24" fillId="21" borderId="0" applyNumberFormat="0" applyBorder="0" applyAlignment="0" applyProtection="0">
      <alignment vertical="center"/>
    </xf>
    <xf numFmtId="10" fontId="38" fillId="2" borderId="7" applyNumberFormat="0" applyBorder="0" applyAlignment="0" applyProtection="0"/>
    <xf numFmtId="43" fontId="8" fillId="0" borderId="0" applyFont="0" applyFill="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0" fontId="27" fillId="5" borderId="0" applyNumberFormat="0" applyBorder="0" applyAlignment="0" applyProtection="0">
      <alignment vertical="center"/>
    </xf>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0" fontId="65" fillId="37" borderId="26" applyNumberFormat="0" applyAlignment="0" applyProtection="0">
      <alignment vertical="center"/>
    </xf>
    <xf numFmtId="10" fontId="38" fillId="2" borderId="7" applyNumberFormat="0" applyBorder="0" applyAlignment="0" applyProtection="0"/>
    <xf numFmtId="10" fontId="38" fillId="2" borderId="7" applyNumberFormat="0" applyBorder="0" applyAlignment="0" applyProtection="0"/>
    <xf numFmtId="0" fontId="27" fillId="5" borderId="0" applyNumberFormat="0" applyBorder="0" applyAlignment="0" applyProtection="0">
      <alignment vertical="center"/>
    </xf>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0" fontId="85" fillId="0" borderId="0" applyNumberFormat="0" applyFill="0" applyBorder="0" applyAlignment="0" applyProtection="0">
      <alignment vertical="center"/>
    </xf>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10" fontId="38" fillId="2" borderId="7" applyNumberFormat="0" applyBorder="0" applyAlignment="0" applyProtection="0"/>
    <xf numFmtId="0" fontId="24" fillId="3" borderId="0" applyNumberFormat="0" applyBorder="0" applyAlignment="0" applyProtection="0">
      <alignment vertical="center"/>
    </xf>
    <xf numFmtId="10" fontId="38" fillId="2" borderId="7" applyNumberFormat="0" applyBorder="0" applyAlignment="0" applyProtection="0"/>
    <xf numFmtId="0" fontId="24" fillId="3" borderId="0" applyNumberFormat="0" applyBorder="0" applyAlignment="0" applyProtection="0">
      <alignment vertical="center"/>
    </xf>
    <xf numFmtId="10" fontId="38" fillId="2" borderId="7" applyNumberFormat="0" applyBorder="0" applyAlignment="0" applyProtection="0"/>
    <xf numFmtId="37" fontId="82" fillId="0" borderId="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77" fillId="0" borderId="0"/>
    <xf numFmtId="0" fontId="27" fillId="5" borderId="0" applyNumberFormat="0" applyBorder="0" applyAlignment="0" applyProtection="0">
      <alignment vertical="center"/>
    </xf>
    <xf numFmtId="0" fontId="88" fillId="0" borderId="0"/>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89" fillId="0" borderId="0"/>
    <xf numFmtId="10" fontId="52" fillId="0" borderId="0" applyFont="0" applyFill="0" applyBorder="0" applyAlignment="0" applyProtection="0"/>
    <xf numFmtId="0" fontId="21" fillId="0" borderId="0"/>
    <xf numFmtId="1" fontId="52" fillId="0" borderId="0"/>
    <xf numFmtId="0" fontId="86" fillId="0" borderId="0" applyNumberFormat="0" applyFill="0" applyBorder="0" applyAlignment="0" applyProtection="0"/>
    <xf numFmtId="0" fontId="90" fillId="2" borderId="0">
      <alignment horizontal="center" vertical="top"/>
    </xf>
    <xf numFmtId="0" fontId="90" fillId="2" borderId="0">
      <alignment horizontal="center" vertical="top"/>
    </xf>
    <xf numFmtId="0" fontId="8" fillId="0" borderId="0"/>
    <xf numFmtId="0" fontId="90" fillId="2" borderId="0">
      <alignment horizontal="center" vertical="top"/>
    </xf>
    <xf numFmtId="0" fontId="90" fillId="2" borderId="0">
      <alignment horizontal="center" vertical="top"/>
    </xf>
    <xf numFmtId="0" fontId="71" fillId="2" borderId="0">
      <alignment horizontal="center" vertical="center"/>
    </xf>
    <xf numFmtId="0" fontId="71" fillId="2" borderId="0">
      <alignment horizontal="center" vertical="center"/>
    </xf>
    <xf numFmtId="0" fontId="66" fillId="2" borderId="0">
      <alignment horizontal="left" vertical="center"/>
    </xf>
    <xf numFmtId="0" fontId="66" fillId="2" borderId="0">
      <alignment horizontal="left" vertical="center"/>
    </xf>
    <xf numFmtId="0" fontId="66" fillId="2" borderId="0">
      <alignment horizontal="right" vertical="center"/>
    </xf>
    <xf numFmtId="0" fontId="66" fillId="2" borderId="0">
      <alignment horizontal="right" vertical="center"/>
    </xf>
    <xf numFmtId="0" fontId="66" fillId="2" borderId="0">
      <alignment horizontal="right" vertical="center"/>
    </xf>
    <xf numFmtId="0" fontId="66" fillId="2" borderId="0">
      <alignment horizontal="right" vertical="center"/>
    </xf>
    <xf numFmtId="0" fontId="60" fillId="37" borderId="21" applyNumberFormat="0" applyAlignment="0" applyProtection="0">
      <alignment vertical="center"/>
    </xf>
    <xf numFmtId="0" fontId="33" fillId="2" borderId="0">
      <alignment horizontal="left" vertical="top"/>
    </xf>
    <xf numFmtId="0" fontId="60" fillId="37" borderId="21" applyNumberFormat="0" applyAlignment="0" applyProtection="0">
      <alignment vertical="center"/>
    </xf>
    <xf numFmtId="43" fontId="8" fillId="0" borderId="0" applyFont="0" applyFill="0" applyBorder="0" applyAlignment="0" applyProtection="0"/>
    <xf numFmtId="0" fontId="33" fillId="2" borderId="0">
      <alignment horizontal="left" vertical="top"/>
    </xf>
    <xf numFmtId="0" fontId="60" fillId="37" borderId="21" applyNumberFormat="0" applyAlignment="0" applyProtection="0">
      <alignment vertical="center"/>
    </xf>
    <xf numFmtId="0" fontId="66" fillId="2" borderId="0">
      <alignment horizontal="left" vertical="center"/>
    </xf>
    <xf numFmtId="0" fontId="66" fillId="2" borderId="0">
      <alignment horizontal="left" vertical="center"/>
    </xf>
    <xf numFmtId="0" fontId="43" fillId="2" borderId="0">
      <alignment horizontal="center" vertical="center"/>
    </xf>
    <xf numFmtId="0" fontId="43" fillId="2" borderId="0">
      <alignment horizontal="left" vertical="center"/>
    </xf>
    <xf numFmtId="0" fontId="43" fillId="2" borderId="0">
      <alignment horizontal="center" vertical="center"/>
    </xf>
    <xf numFmtId="0" fontId="43" fillId="2" borderId="0">
      <alignment horizontal="left" vertical="center"/>
    </xf>
    <xf numFmtId="41" fontId="8" fillId="0" borderId="0" applyFont="0" applyFill="0" applyBorder="0" applyAlignment="0" applyProtection="0"/>
    <xf numFmtId="0" fontId="33" fillId="2" borderId="0">
      <alignment horizontal="left" vertical="top"/>
    </xf>
    <xf numFmtId="0" fontId="43" fillId="2" borderId="0">
      <alignment horizontal="right" vertical="center"/>
    </xf>
    <xf numFmtId="0" fontId="24" fillId="3" borderId="0" applyNumberFormat="0" applyBorder="0" applyAlignment="0" applyProtection="0">
      <alignment vertical="center"/>
    </xf>
    <xf numFmtId="0" fontId="33" fillId="2" borderId="0">
      <alignment horizontal="left" vertical="top"/>
    </xf>
    <xf numFmtId="0" fontId="43" fillId="2" borderId="0">
      <alignment horizontal="right" vertical="center"/>
    </xf>
    <xf numFmtId="0" fontId="33" fillId="2" borderId="0">
      <alignment horizontal="left" vertical="top"/>
    </xf>
    <xf numFmtId="0" fontId="43" fillId="2" borderId="0">
      <alignment horizontal="right" vertical="center"/>
    </xf>
    <xf numFmtId="0" fontId="24" fillId="3" borderId="0" applyNumberFormat="0" applyBorder="0" applyAlignment="0" applyProtection="0">
      <alignment vertical="center"/>
    </xf>
    <xf numFmtId="0" fontId="71" fillId="2" borderId="0">
      <alignment horizontal="center" vertical="center"/>
    </xf>
    <xf numFmtId="0" fontId="71" fillId="2" borderId="0">
      <alignment horizontal="center" vertical="center"/>
    </xf>
    <xf numFmtId="0" fontId="33" fillId="2" borderId="0">
      <alignment horizontal="left" vertical="top"/>
    </xf>
    <xf numFmtId="0" fontId="24" fillId="3" borderId="0" applyNumberFormat="0" applyBorder="0" applyAlignment="0" applyProtection="0">
      <alignment vertical="center"/>
    </xf>
    <xf numFmtId="0" fontId="33" fillId="2" borderId="0">
      <alignment horizontal="left" vertical="top"/>
    </xf>
    <xf numFmtId="0" fontId="33" fillId="2" borderId="0">
      <alignment horizontal="left" vertical="top"/>
    </xf>
    <xf numFmtId="0" fontId="33" fillId="2" borderId="0">
      <alignment horizontal="left" vertical="top"/>
    </xf>
    <xf numFmtId="0" fontId="73" fillId="2" borderId="0">
      <alignment horizontal="center" vertical="top"/>
    </xf>
    <xf numFmtId="0" fontId="73" fillId="2" borderId="0">
      <alignment horizontal="center" vertical="top"/>
    </xf>
    <xf numFmtId="0" fontId="37" fillId="10" borderId="15" applyNumberFormat="0" applyAlignment="0" applyProtection="0">
      <alignment vertical="center"/>
    </xf>
    <xf numFmtId="0" fontId="35" fillId="3" borderId="0" applyNumberFormat="0" applyBorder="0" applyAlignment="0" applyProtection="0">
      <alignment vertical="center"/>
    </xf>
    <xf numFmtId="0" fontId="43" fillId="2" borderId="0">
      <alignment horizontal="left" vertical="top"/>
    </xf>
    <xf numFmtId="0" fontId="43" fillId="2" borderId="0">
      <alignment horizontal="left" vertical="top"/>
    </xf>
    <xf numFmtId="0" fontId="27" fillId="9" borderId="0" applyNumberFormat="0" applyBorder="0" applyAlignment="0" applyProtection="0">
      <alignment vertical="center"/>
    </xf>
    <xf numFmtId="0" fontId="71" fillId="2" borderId="0">
      <alignment horizontal="center" vertical="top"/>
    </xf>
    <xf numFmtId="0" fontId="71" fillId="2" borderId="0">
      <alignment horizontal="center" vertical="top"/>
    </xf>
    <xf numFmtId="0" fontId="43" fillId="2" borderId="0">
      <alignment horizontal="center" vertical="top"/>
    </xf>
    <xf numFmtId="0" fontId="43" fillId="2" borderId="0">
      <alignment horizontal="center" vertical="top"/>
    </xf>
    <xf numFmtId="0" fontId="43" fillId="2" borderId="0">
      <alignment horizontal="right" vertical="top"/>
    </xf>
    <xf numFmtId="0" fontId="43" fillId="2" borderId="0">
      <alignment horizontal="right" vertical="top"/>
    </xf>
    <xf numFmtId="0" fontId="11" fillId="2" borderId="0">
      <alignment horizontal="left" vertical="top"/>
    </xf>
    <xf numFmtId="0" fontId="83" fillId="0" borderId="0"/>
    <xf numFmtId="0" fontId="11" fillId="2" borderId="0">
      <alignment horizontal="left" vertical="top"/>
    </xf>
    <xf numFmtId="0" fontId="11" fillId="2" borderId="0">
      <alignment horizontal="left" vertical="center"/>
    </xf>
    <xf numFmtId="0" fontId="27" fillId="5" borderId="0" applyNumberFormat="0" applyBorder="0" applyAlignment="0" applyProtection="0">
      <alignment vertical="center"/>
    </xf>
    <xf numFmtId="0" fontId="21" fillId="0" borderId="0">
      <alignment vertical="center"/>
    </xf>
    <xf numFmtId="0" fontId="11" fillId="2" borderId="0">
      <alignment horizontal="left" vertical="center"/>
    </xf>
    <xf numFmtId="0" fontId="27" fillId="5" borderId="0" applyNumberFormat="0" applyBorder="0" applyAlignment="0" applyProtection="0">
      <alignment vertical="center"/>
    </xf>
    <xf numFmtId="0" fontId="70" fillId="0" borderId="28" applyProtection="0"/>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19" fillId="0" borderId="7">
      <alignment horizontal="distributed" vertical="center" wrapText="1"/>
    </xf>
    <xf numFmtId="0" fontId="70" fillId="0" borderId="28" applyProtection="0"/>
    <xf numFmtId="0" fontId="40" fillId="58" borderId="0" applyNumberFormat="0" applyBorder="0" applyAlignment="0" applyProtection="0">
      <alignment vertical="center"/>
    </xf>
    <xf numFmtId="0" fontId="19" fillId="0" borderId="7">
      <alignment horizontal="distributed" vertical="center" wrapText="1"/>
    </xf>
    <xf numFmtId="0" fontId="70" fillId="0" borderId="28" applyProtection="0"/>
    <xf numFmtId="0" fontId="19" fillId="0" borderId="7">
      <alignment horizontal="distributed" vertical="center" wrapText="1"/>
    </xf>
    <xf numFmtId="0" fontId="70" fillId="0" borderId="28" applyProtection="0"/>
    <xf numFmtId="0" fontId="19" fillId="0" borderId="7">
      <alignment horizontal="distributed" vertical="center" wrapText="1"/>
    </xf>
    <xf numFmtId="0" fontId="70" fillId="0" borderId="28" applyProtection="0"/>
    <xf numFmtId="0" fontId="19" fillId="0" borderId="7">
      <alignment horizontal="distributed" vertical="center" wrapText="1"/>
    </xf>
    <xf numFmtId="0" fontId="70" fillId="0" borderId="28" applyProtection="0"/>
    <xf numFmtId="181" fontId="19" fillId="0" borderId="7">
      <alignment vertical="center"/>
      <protection locked="0"/>
    </xf>
    <xf numFmtId="0" fontId="24" fillId="3" borderId="0" applyNumberFormat="0" applyBorder="0" applyAlignment="0" applyProtection="0">
      <alignment vertical="center"/>
    </xf>
    <xf numFmtId="9" fontId="8" fillId="0" borderId="0" applyFont="0" applyFill="0" applyBorder="0" applyAlignment="0" applyProtection="0"/>
    <xf numFmtId="0" fontId="27" fillId="5"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27" fillId="5"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40" fillId="58" borderId="0" applyNumberFormat="0" applyBorder="0" applyAlignment="0" applyProtection="0">
      <alignment vertical="center"/>
    </xf>
    <xf numFmtId="9" fontId="33" fillId="0" borderId="0" applyFont="0" applyFill="0" applyBorder="0" applyAlignment="0" applyProtection="0">
      <alignment vertical="center"/>
    </xf>
    <xf numFmtId="0" fontId="40" fillId="58" borderId="0" applyNumberFormat="0" applyBorder="0" applyAlignment="0" applyProtection="0">
      <alignment vertical="center"/>
    </xf>
    <xf numFmtId="9" fontId="33" fillId="0" borderId="0" applyFont="0" applyFill="0" applyBorder="0" applyAlignment="0" applyProtection="0">
      <alignment vertical="center"/>
    </xf>
    <xf numFmtId="0" fontId="53" fillId="0" borderId="19" applyNumberFormat="0" applyFill="0" applyAlignment="0" applyProtection="0">
      <alignment vertical="center"/>
    </xf>
    <xf numFmtId="0" fontId="40" fillId="55" borderId="0" applyNumberFormat="0" applyBorder="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24" fillId="3" borderId="0" applyNumberFormat="0" applyBorder="0" applyAlignment="0" applyProtection="0">
      <alignment vertical="center"/>
    </xf>
    <xf numFmtId="0" fontId="53" fillId="0" borderId="19" applyNumberFormat="0" applyFill="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40" fillId="5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8" fillId="11" borderId="16" applyNumberFormat="0" applyFont="0" applyAlignment="0" applyProtection="0">
      <alignment vertical="center"/>
    </xf>
    <xf numFmtId="0" fontId="31" fillId="0" borderId="14" applyNumberFormat="0" applyFill="0" applyAlignment="0" applyProtection="0">
      <alignment vertical="center"/>
    </xf>
    <xf numFmtId="0" fontId="31" fillId="0" borderId="14" applyNumberFormat="0" applyFill="0" applyAlignment="0" applyProtection="0">
      <alignment vertical="center"/>
    </xf>
    <xf numFmtId="0" fontId="24" fillId="3" borderId="0" applyNumberFormat="0" applyBorder="0" applyAlignment="0" applyProtection="0">
      <alignment vertical="center"/>
    </xf>
    <xf numFmtId="0" fontId="26" fillId="0" borderId="12" applyNumberFormat="0" applyFill="0" applyAlignment="0" applyProtection="0">
      <alignment vertical="center"/>
    </xf>
    <xf numFmtId="0" fontId="24" fillId="3" borderId="0" applyNumberFormat="0" applyBorder="0" applyAlignment="0" applyProtection="0">
      <alignment vertical="center"/>
    </xf>
    <xf numFmtId="0" fontId="26" fillId="0" borderId="12" applyNumberFormat="0" applyFill="0" applyAlignment="0" applyProtection="0">
      <alignment vertical="center"/>
    </xf>
    <xf numFmtId="0" fontId="23" fillId="0" borderId="0"/>
    <xf numFmtId="0" fontId="23" fillId="0" borderId="0"/>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43" fontId="8" fillId="0" borderId="0" applyFont="0" applyFill="0" applyBorder="0" applyAlignment="0" applyProtection="0"/>
    <xf numFmtId="0" fontId="26" fillId="0" borderId="0" applyNumberFormat="0" applyFill="0" applyBorder="0" applyAlignment="0" applyProtection="0">
      <alignment vertical="center"/>
    </xf>
    <xf numFmtId="43" fontId="17" fillId="0" borderId="0" applyFont="0" applyFill="0" applyBorder="0" applyAlignment="0" applyProtection="0">
      <alignment vertical="center"/>
    </xf>
    <xf numFmtId="0" fontId="26" fillId="0" borderId="0" applyNumberFormat="0" applyFill="0" applyBorder="0" applyAlignment="0" applyProtection="0">
      <alignment vertical="center"/>
    </xf>
    <xf numFmtId="0" fontId="40" fillId="58" borderId="0" applyNumberFormat="0" applyBorder="0" applyAlignment="0" applyProtection="0">
      <alignment vertical="center"/>
    </xf>
    <xf numFmtId="43" fontId="17" fillId="0" borderId="0" applyFont="0" applyFill="0" applyBorder="0" applyAlignment="0" applyProtection="0">
      <alignment vertical="center"/>
    </xf>
    <xf numFmtId="0" fontId="26" fillId="0" borderId="0" applyNumberFormat="0" applyFill="0" applyBorder="0" applyAlignment="0" applyProtection="0">
      <alignment vertical="center"/>
    </xf>
    <xf numFmtId="43" fontId="8" fillId="0" borderId="0" applyFont="0" applyFill="0" applyBorder="0" applyAlignment="0" applyProtection="0">
      <alignment vertical="center"/>
    </xf>
    <xf numFmtId="0" fontId="26" fillId="0" borderId="0" applyNumberFormat="0" applyFill="0" applyBorder="0" applyAlignment="0" applyProtection="0">
      <alignment vertical="center"/>
    </xf>
    <xf numFmtId="43" fontId="8" fillId="0" borderId="0" applyFon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6" fillId="5" borderId="0" applyNumberFormat="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27" fillId="5" borderId="0" applyNumberFormat="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24" fillId="3" borderId="0" applyNumberFormat="0" applyBorder="0" applyAlignment="0" applyProtection="0">
      <alignment vertical="center"/>
    </xf>
    <xf numFmtId="0" fontId="19" fillId="0" borderId="7">
      <alignment horizontal="distributed" vertical="center" wrapText="1"/>
    </xf>
    <xf numFmtId="0" fontId="24" fillId="3"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24" fillId="21" borderId="0" applyNumberFormat="0" applyBorder="0" applyAlignment="0" applyProtection="0">
      <alignment vertical="center"/>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24" fillId="3" borderId="0" applyNumberFormat="0" applyBorder="0" applyAlignment="0" applyProtection="0">
      <alignment vertical="center"/>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24" fillId="3"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24" fillId="3" borderId="0" applyNumberFormat="0" applyBorder="0" applyAlignment="0" applyProtection="0">
      <alignment vertical="center"/>
    </xf>
    <xf numFmtId="0" fontId="19" fillId="0" borderId="7">
      <alignment horizontal="distributed" vertical="center" wrapText="1"/>
    </xf>
    <xf numFmtId="0" fontId="24" fillId="3"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40" fillId="55"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27" fillId="5" borderId="0" applyNumberFormat="0" applyBorder="0" applyAlignment="0" applyProtection="0">
      <alignment vertical="center"/>
    </xf>
    <xf numFmtId="0" fontId="19" fillId="0" borderId="7">
      <alignment horizontal="distributed" vertical="center" wrapText="1"/>
    </xf>
    <xf numFmtId="0" fontId="47" fillId="5" borderId="0" applyNumberFormat="0" applyBorder="0" applyAlignment="0" applyProtection="0">
      <alignment vertical="center"/>
    </xf>
    <xf numFmtId="0" fontId="19" fillId="0" borderId="7">
      <alignment horizontal="distributed" vertical="center" wrapText="1"/>
    </xf>
    <xf numFmtId="0" fontId="24" fillId="3" borderId="0" applyNumberFormat="0" applyBorder="0" applyAlignment="0" applyProtection="0">
      <alignment vertical="center"/>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19" fillId="0" borderId="7">
      <alignment horizontal="distributed" vertical="center" wrapText="1"/>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47" fillId="5" borderId="0" applyNumberFormat="0" applyBorder="0" applyAlignment="0" applyProtection="0">
      <alignment vertical="center"/>
    </xf>
    <xf numFmtId="0" fontId="24" fillId="3" borderId="0" applyNumberFormat="0" applyBorder="0" applyAlignment="0" applyProtection="0">
      <alignment vertical="center"/>
    </xf>
    <xf numFmtId="0" fontId="41"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6"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3"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58"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44" fillId="21" borderId="0" applyNumberFormat="0" applyBorder="0" applyAlignment="0" applyProtection="0">
      <alignment vertical="center"/>
    </xf>
    <xf numFmtId="0" fontId="24" fillId="3" borderId="0" applyNumberFormat="0" applyBorder="0" applyAlignment="0" applyProtection="0">
      <alignment vertical="center"/>
    </xf>
    <xf numFmtId="0" fontId="44" fillId="21" borderId="0" applyNumberFormat="0" applyBorder="0" applyAlignment="0" applyProtection="0">
      <alignment vertical="center"/>
    </xf>
    <xf numFmtId="0" fontId="27" fillId="5" borderId="0" applyNumberFormat="0" applyBorder="0" applyAlignment="0" applyProtection="0">
      <alignment vertical="center"/>
    </xf>
    <xf numFmtId="0" fontId="44" fillId="21"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43" fontId="8" fillId="0" borderId="0" applyFont="0" applyFill="0" applyBorder="0" applyAlignment="0" applyProtection="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55"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27" fillId="5" borderId="0" applyNumberFormat="0" applyBorder="0" applyAlignment="0" applyProtection="0">
      <alignment vertical="center"/>
    </xf>
    <xf numFmtId="0" fontId="50" fillId="11" borderId="0" applyNumberFormat="0" applyBorder="0" applyAlignment="0" applyProtection="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0" borderId="0"/>
    <xf numFmtId="0" fontId="23"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74" fillId="42" borderId="26" applyNumberFormat="0" applyAlignment="0" applyProtection="0">
      <alignment vertical="center"/>
    </xf>
    <xf numFmtId="0" fontId="41" fillId="0" borderId="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47" fillId="9"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27" fillId="9" borderId="0" applyNumberFormat="0" applyBorder="0" applyAlignment="0" applyProtection="0">
      <alignment vertical="center"/>
    </xf>
    <xf numFmtId="0" fontId="35"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40" fillId="15"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1"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74" fillId="42" borderId="26" applyNumberFormat="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8" fillId="27"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65" fillId="37" borderId="26" applyNumberFormat="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81" fillId="0" borderId="0" applyNumberFormat="0" applyFill="0" applyBorder="0" applyAlignment="0" applyProtection="0">
      <alignment vertical="center"/>
    </xf>
    <xf numFmtId="0" fontId="27" fillId="5"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24" fillId="3" borderId="0" applyNumberFormat="0" applyBorder="0" applyAlignment="0" applyProtection="0">
      <alignment vertical="center"/>
    </xf>
    <xf numFmtId="0" fontId="35" fillId="21" borderId="0" applyNumberFormat="0" applyBorder="0" applyAlignment="0" applyProtection="0">
      <alignment vertical="center"/>
    </xf>
    <xf numFmtId="0" fontId="50" fillId="68" borderId="0" applyNumberFormat="0" applyBorder="0" applyAlignment="0" applyProtection="0"/>
    <xf numFmtId="0" fontId="50" fillId="3" borderId="0" applyNumberFormat="0" applyBorder="0" applyAlignment="0" applyProtection="0"/>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9" fontId="76" fillId="0" borderId="0" applyFont="0" applyFill="0" applyBorder="0" applyAlignment="0" applyProtection="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0" fillId="68" borderId="0" applyNumberFormat="0" applyBorder="0" applyAlignment="0" applyProtection="0"/>
    <xf numFmtId="0" fontId="50" fillId="3" borderId="0" applyNumberFormat="0" applyBorder="0" applyAlignment="0" applyProtection="0"/>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35" fillId="3" borderId="0" applyNumberFormat="0" applyBorder="0" applyAlignment="0" applyProtection="0">
      <alignment vertical="center"/>
    </xf>
    <xf numFmtId="1" fontId="19" fillId="0" borderId="7">
      <alignment vertical="center"/>
      <protection locked="0"/>
    </xf>
    <xf numFmtId="0" fontId="35" fillId="3" borderId="0" applyNumberFormat="0" applyBorder="0" applyAlignment="0" applyProtection="0">
      <alignment vertical="center"/>
    </xf>
    <xf numFmtId="0" fontId="27" fillId="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27" fillId="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1" fillId="0" borderId="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5" fillId="0" borderId="29" applyNumberFormat="0" applyFill="0" applyAlignment="0" applyProtection="0">
      <alignment vertical="center"/>
    </xf>
    <xf numFmtId="0" fontId="24" fillId="3" borderId="0" applyNumberFormat="0" applyBorder="0" applyAlignment="0" applyProtection="0">
      <alignment vertical="center"/>
    </xf>
    <xf numFmtId="0" fontId="75" fillId="0" borderId="29"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5" fillId="0" borderId="29" applyNumberFormat="0" applyFill="0" applyAlignment="0" applyProtection="0">
      <alignment vertical="center"/>
    </xf>
    <xf numFmtId="0" fontId="24" fillId="3" borderId="0" applyNumberFormat="0" applyBorder="0" applyAlignment="0" applyProtection="0">
      <alignment vertical="center"/>
    </xf>
    <xf numFmtId="0" fontId="75" fillId="0" borderId="29" applyNumberFormat="0" applyFill="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7" fillId="60" borderId="0" applyNumberFormat="0" applyBorder="0" applyAlignment="0" applyProtection="0"/>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60" fillId="37" borderId="21" applyNumberFormat="0" applyAlignment="0" applyProtection="0">
      <alignment vertical="center"/>
    </xf>
    <xf numFmtId="0" fontId="47" fillId="5" borderId="0" applyNumberFormat="0" applyBorder="0" applyAlignment="0" applyProtection="0"/>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85" fillId="0" borderId="0" applyNumberFormat="0" applyFill="0" applyBorder="0" applyAlignment="0" applyProtection="0">
      <alignment vertical="center"/>
    </xf>
    <xf numFmtId="0" fontId="24" fillId="21" borderId="0" applyNumberFormat="0" applyBorder="0" applyAlignment="0" applyProtection="0">
      <alignment vertical="center"/>
    </xf>
    <xf numFmtId="0" fontId="85" fillId="0" borderId="0" applyNumberFormat="0" applyFill="0" applyBorder="0" applyAlignment="0" applyProtection="0">
      <alignment vertical="center"/>
    </xf>
    <xf numFmtId="0" fontId="59" fillId="0" borderId="20" applyNumberFormat="0" applyFill="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1" fontId="19" fillId="0" borderId="7">
      <alignment vertical="center"/>
      <protection locked="0"/>
    </xf>
    <xf numFmtId="0" fontId="35" fillId="21" borderId="0" applyNumberFormat="0" applyBorder="0" applyAlignment="0" applyProtection="0">
      <alignment vertical="center"/>
    </xf>
    <xf numFmtId="0" fontId="27" fillId="5" borderId="0" applyNumberFormat="0" applyBorder="0" applyAlignment="0" applyProtection="0">
      <alignment vertical="center"/>
    </xf>
    <xf numFmtId="0" fontId="35" fillId="21"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40" fillId="1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43" fontId="8" fillId="0" borderId="0" applyFont="0" applyFill="0" applyBorder="0" applyAlignment="0" applyProtection="0"/>
    <xf numFmtId="0" fontId="27" fillId="5" borderId="0" applyNumberFormat="0" applyBorder="0" applyAlignment="0" applyProtection="0">
      <alignment vertical="center"/>
    </xf>
    <xf numFmtId="0" fontId="35" fillId="21" borderId="0" applyNumberFormat="0" applyBorder="0" applyAlignment="0" applyProtection="0">
      <alignment vertical="center"/>
    </xf>
    <xf numFmtId="0" fontId="56" fillId="5" borderId="0" applyNumberFormat="0" applyBorder="0" applyAlignment="0" applyProtection="0">
      <alignment vertical="center"/>
    </xf>
    <xf numFmtId="0" fontId="50" fillId="68" borderId="0" applyNumberFormat="0" applyBorder="0" applyAlignment="0" applyProtection="0"/>
    <xf numFmtId="0" fontId="24" fillId="3" borderId="0" applyNumberFormat="0" applyBorder="0" applyAlignment="0" applyProtection="0">
      <alignment vertical="center"/>
    </xf>
    <xf numFmtId="0" fontId="50" fillId="3" borderId="0" applyNumberFormat="0" applyBorder="0" applyAlignment="0" applyProtection="0"/>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27" fillId="5" borderId="0" applyNumberFormat="0" applyBorder="0" applyAlignment="0" applyProtection="0">
      <alignment vertical="center"/>
    </xf>
    <xf numFmtId="0" fontId="24" fillId="21" borderId="0" applyNumberFormat="0" applyBorder="0" applyAlignment="0" applyProtection="0">
      <alignment vertical="center"/>
    </xf>
    <xf numFmtId="0" fontId="50" fillId="68" borderId="0" applyNumberFormat="0" applyBorder="0" applyAlignment="0" applyProtection="0"/>
    <xf numFmtId="0" fontId="60" fillId="37" borderId="21" applyNumberFormat="0" applyAlignment="0" applyProtection="0">
      <alignment vertical="center"/>
    </xf>
    <xf numFmtId="0" fontId="50" fillId="3" borderId="0" applyNumberFormat="0" applyBorder="0" applyAlignment="0" applyProtection="0"/>
    <xf numFmtId="0" fontId="44" fillId="3" borderId="0" applyNumberFormat="0" applyBorder="0" applyAlignment="0" applyProtection="0">
      <alignment vertical="center"/>
    </xf>
    <xf numFmtId="0" fontId="2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65" fillId="37" borderId="26" applyNumberFormat="0" applyAlignment="0" applyProtection="0">
      <alignment vertical="center"/>
    </xf>
    <xf numFmtId="0" fontId="44"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65" fillId="37" borderId="26" applyNumberFormat="0" applyAlignment="0" applyProtection="0">
      <alignment vertical="center"/>
    </xf>
    <xf numFmtId="0" fontId="35"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9" fillId="0" borderId="20" applyNumberFormat="0" applyFill="0" applyAlignment="0" applyProtection="0">
      <alignment vertical="center"/>
    </xf>
    <xf numFmtId="0" fontId="24" fillId="3" borderId="0" applyNumberFormat="0" applyBorder="0" applyAlignment="0" applyProtection="0">
      <alignment vertical="center"/>
    </xf>
    <xf numFmtId="0" fontId="37" fillId="10" borderId="15" applyNumberFormat="0" applyAlignment="0" applyProtection="0">
      <alignment vertical="center"/>
    </xf>
    <xf numFmtId="0" fontId="27" fillId="5" borderId="0" applyNumberFormat="0" applyBorder="0" applyAlignment="0" applyProtection="0">
      <alignment vertical="center"/>
    </xf>
    <xf numFmtId="0" fontId="35" fillId="3" borderId="0" applyNumberFormat="0" applyBorder="0" applyAlignment="0" applyProtection="0">
      <alignment vertical="center"/>
    </xf>
    <xf numFmtId="0" fontId="56" fillId="5" borderId="0" applyNumberFormat="0" applyBorder="0" applyAlignment="0" applyProtection="0">
      <alignment vertical="center"/>
    </xf>
    <xf numFmtId="0" fontId="23" fillId="0" borderId="0"/>
    <xf numFmtId="0" fontId="23" fillId="0" borderId="0"/>
    <xf numFmtId="0" fontId="35" fillId="3"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91" fillId="0" borderId="0" applyNumberFormat="0" applyFill="0" applyBorder="0" applyAlignment="0" applyProtection="0">
      <alignment vertical="top"/>
      <protection locked="0"/>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92"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9" fillId="0" borderId="20"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56"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8" fillId="11" borderId="16" applyNumberFormat="0" applyFont="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43" fontId="33" fillId="0" borderId="0" applyFon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6"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47" fillId="5"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46"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41"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7" fillId="10" borderId="15"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8" fillId="2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8" fillId="11" borderId="16" applyNumberFormat="0" applyFont="0" applyAlignment="0" applyProtection="0">
      <alignment vertical="center"/>
    </xf>
    <xf numFmtId="0" fontId="24" fillId="21" borderId="0" applyNumberFormat="0" applyBorder="0" applyAlignment="0" applyProtection="0">
      <alignment vertical="center"/>
    </xf>
    <xf numFmtId="0" fontId="65" fillId="37" borderId="26" applyNumberFormat="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50" fillId="68" borderId="0" applyNumberFormat="0" applyBorder="0" applyAlignment="0" applyProtection="0"/>
    <xf numFmtId="0" fontId="50" fillId="3" borderId="0" applyNumberFormat="0" applyBorder="0" applyAlignment="0" applyProtection="0"/>
    <xf numFmtId="0" fontId="65" fillId="37" borderId="26" applyNumberFormat="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59" fillId="0" borderId="20" applyNumberFormat="0" applyFill="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47" fillId="9"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58" borderId="0" applyNumberFormat="0" applyBorder="0" applyAlignment="0" applyProtection="0">
      <alignment vertical="center"/>
    </xf>
    <xf numFmtId="0" fontId="24" fillId="3" borderId="0" applyNumberFormat="0" applyBorder="0" applyAlignment="0" applyProtection="0">
      <alignment vertical="center"/>
    </xf>
    <xf numFmtId="0" fontId="56" fillId="5"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41" fillId="0" borderId="0">
      <alignment vertical="center"/>
    </xf>
    <xf numFmtId="0" fontId="24" fillId="3" borderId="0" applyNumberFormat="0" applyBorder="0" applyAlignment="0" applyProtection="0">
      <alignment vertical="center"/>
    </xf>
    <xf numFmtId="0" fontId="40" fillId="55" borderId="0" applyNumberFormat="0" applyBorder="0" applyAlignment="0" applyProtection="0">
      <alignment vertical="center"/>
    </xf>
    <xf numFmtId="0" fontId="40" fillId="58" borderId="0" applyNumberFormat="0" applyBorder="0" applyAlignment="0" applyProtection="0">
      <alignment vertical="center"/>
    </xf>
    <xf numFmtId="0" fontId="24" fillId="3" borderId="0" applyNumberFormat="0" applyBorder="0" applyAlignment="0" applyProtection="0">
      <alignment vertical="center"/>
    </xf>
    <xf numFmtId="0" fontId="40" fillId="55" borderId="0" applyNumberFormat="0" applyBorder="0" applyAlignment="0" applyProtection="0">
      <alignment vertical="center"/>
    </xf>
    <xf numFmtId="0" fontId="24" fillId="3" borderId="0" applyNumberFormat="0" applyBorder="0" applyAlignment="0" applyProtection="0">
      <alignment vertical="center"/>
    </xf>
    <xf numFmtId="0" fontId="10" fillId="74" borderId="0" applyNumberFormat="0" applyBorder="0" applyAlignment="0" applyProtection="0"/>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24" fillId="3" borderId="0" applyNumberFormat="0" applyBorder="0" applyAlignment="0" applyProtection="0">
      <alignment vertical="center"/>
    </xf>
    <xf numFmtId="0" fontId="40" fillId="3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1" fontId="19" fillId="0" borderId="7">
      <alignment vertical="center"/>
      <protection locked="0"/>
    </xf>
    <xf numFmtId="0" fontId="24" fillId="3"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55"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7" fillId="10" borderId="15"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11" borderId="16" applyNumberFormat="0" applyFont="0" applyAlignment="0" applyProtection="0">
      <alignment vertical="center"/>
    </xf>
    <xf numFmtId="0" fontId="24" fillId="3" borderId="0" applyNumberFormat="0" applyBorder="0" applyAlignment="0" applyProtection="0">
      <alignment vertical="center"/>
    </xf>
    <xf numFmtId="1" fontId="19" fillId="0" borderId="7">
      <alignment vertical="center"/>
      <protection locked="0"/>
    </xf>
    <xf numFmtId="0" fontId="24" fillId="3" borderId="0" applyNumberFormat="0" applyBorder="0" applyAlignment="0" applyProtection="0">
      <alignment vertical="center"/>
    </xf>
    <xf numFmtId="0" fontId="33"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3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1"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1" fontId="19" fillId="0" borderId="7">
      <alignment vertical="center"/>
      <protection locked="0"/>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1" fontId="19" fillId="0" borderId="7">
      <alignment vertical="center"/>
      <protection locked="0"/>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75" fillId="0" borderId="29" applyNumberFormat="0" applyFill="0" applyAlignment="0" applyProtection="0">
      <alignment vertical="center"/>
    </xf>
    <xf numFmtId="0" fontId="24" fillId="3" borderId="0" applyNumberFormat="0" applyBorder="0" applyAlignment="0" applyProtection="0">
      <alignment vertical="center"/>
    </xf>
    <xf numFmtId="0" fontId="75" fillId="0" borderId="29"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74" fillId="42"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59" fillId="0" borderId="20"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1" fillId="0" borderId="0"/>
    <xf numFmtId="0" fontId="23"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8" fillId="2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9"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65" fillId="37" borderId="26" applyNumberFormat="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6" fillId="9" borderId="0" applyNumberFormat="0" applyBorder="0" applyAlignment="0" applyProtection="0">
      <alignment vertical="center"/>
    </xf>
    <xf numFmtId="0" fontId="27" fillId="5" borderId="0" applyNumberFormat="0" applyBorder="0" applyAlignment="0" applyProtection="0">
      <alignment vertical="center"/>
    </xf>
    <xf numFmtId="0" fontId="21" fillId="0" borderId="0"/>
    <xf numFmtId="0" fontId="21" fillId="0" borderId="0"/>
    <xf numFmtId="0" fontId="36" fillId="3" borderId="0" applyNumberFormat="0" applyBorder="0" applyAlignment="0" applyProtection="0">
      <alignment vertical="center"/>
    </xf>
    <xf numFmtId="0" fontId="27" fillId="5"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4" fillId="3" borderId="0" applyNumberFormat="0" applyBorder="0" applyAlignment="0" applyProtection="0">
      <alignment vertical="center"/>
    </xf>
    <xf numFmtId="0" fontId="8" fillId="0" borderId="0"/>
    <xf numFmtId="0" fontId="24" fillId="3" borderId="0" applyNumberFormat="0" applyBorder="0" applyAlignment="0" applyProtection="0">
      <alignment vertical="center"/>
    </xf>
    <xf numFmtId="0" fontId="40" fillId="15" borderId="0" applyNumberFormat="0" applyBorder="0" applyAlignment="0" applyProtection="0">
      <alignment vertical="center"/>
    </xf>
    <xf numFmtId="0" fontId="24" fillId="3" borderId="0" applyNumberFormat="0" applyBorder="0" applyAlignment="0" applyProtection="0">
      <alignment vertical="center"/>
    </xf>
    <xf numFmtId="0" fontId="52"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3" fillId="0" borderId="0">
      <alignment vertical="center"/>
    </xf>
    <xf numFmtId="0" fontId="27" fillId="5"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xf numFmtId="0" fontId="65" fillId="37" borderId="26" applyNumberFormat="0" applyAlignment="0" applyProtection="0">
      <alignment vertical="center"/>
    </xf>
    <xf numFmtId="0" fontId="8" fillId="0" borderId="0"/>
    <xf numFmtId="0" fontId="8" fillId="0" borderId="0"/>
    <xf numFmtId="0" fontId="8" fillId="0" borderId="0">
      <alignment vertical="center"/>
    </xf>
    <xf numFmtId="0" fontId="60" fillId="37" borderId="21" applyNumberFormat="0" applyAlignment="0" applyProtection="0">
      <alignment vertical="center"/>
    </xf>
    <xf numFmtId="0" fontId="8" fillId="0" borderId="0">
      <alignment vertical="center"/>
    </xf>
    <xf numFmtId="0" fontId="27" fillId="5" borderId="0" applyNumberFormat="0" applyBorder="0" applyAlignment="0" applyProtection="0">
      <alignment vertical="center"/>
    </xf>
    <xf numFmtId="0" fontId="8" fillId="0" borderId="0">
      <alignment vertical="center"/>
    </xf>
    <xf numFmtId="0" fontId="27" fillId="5" borderId="0" applyNumberFormat="0" applyBorder="0" applyAlignment="0" applyProtection="0">
      <alignment vertical="center"/>
    </xf>
    <xf numFmtId="0" fontId="8" fillId="0" borderId="0">
      <alignment vertical="center"/>
    </xf>
    <xf numFmtId="0" fontId="83" fillId="0" borderId="0"/>
    <xf numFmtId="0" fontId="21" fillId="0" borderId="0"/>
    <xf numFmtId="0" fontId="23" fillId="0" borderId="0"/>
    <xf numFmtId="0" fontId="8" fillId="0" borderId="0"/>
    <xf numFmtId="0" fontId="8" fillId="0" borderId="0"/>
    <xf numFmtId="0" fontId="60" fillId="37" borderId="21" applyNumberFormat="0" applyAlignment="0" applyProtection="0">
      <alignment vertical="center"/>
    </xf>
    <xf numFmtId="0" fontId="27" fillId="5" borderId="0" applyNumberFormat="0" applyBorder="0" applyAlignment="0" applyProtection="0">
      <alignment vertical="center"/>
    </xf>
    <xf numFmtId="0" fontId="21" fillId="0" borderId="0">
      <alignment vertical="center"/>
    </xf>
    <xf numFmtId="0" fontId="21" fillId="0" borderId="0"/>
    <xf numFmtId="0" fontId="21" fillId="0" borderId="0"/>
    <xf numFmtId="0" fontId="8" fillId="0" borderId="0"/>
    <xf numFmtId="0" fontId="8" fillId="0" borderId="0"/>
    <xf numFmtId="0" fontId="8" fillId="0" borderId="0">
      <alignment vertical="center"/>
    </xf>
    <xf numFmtId="0" fontId="8" fillId="0" borderId="0"/>
    <xf numFmtId="0" fontId="8" fillId="0" borderId="0">
      <alignment vertical="center"/>
    </xf>
    <xf numFmtId="0" fontId="27" fillId="5"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27" fillId="5"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56" fillId="5" borderId="0" applyNumberFormat="0" applyBorder="0" applyAlignment="0" applyProtection="0">
      <alignment vertical="center"/>
    </xf>
    <xf numFmtId="0" fontId="41" fillId="0" borderId="0">
      <alignment vertical="center"/>
    </xf>
    <xf numFmtId="0" fontId="27" fillId="5"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1" fillId="0" borderId="0"/>
    <xf numFmtId="0" fontId="41" fillId="0" borderId="0">
      <alignment vertical="center"/>
    </xf>
    <xf numFmtId="0" fontId="41" fillId="0" borderId="0">
      <alignment vertical="center"/>
    </xf>
    <xf numFmtId="0" fontId="74" fillId="42" borderId="26"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7" fillId="5" borderId="0" applyNumberFormat="0" applyBorder="0" applyAlignment="0" applyProtection="0">
      <alignment vertical="center"/>
    </xf>
    <xf numFmtId="0" fontId="41" fillId="0" borderId="0">
      <alignment vertical="center"/>
    </xf>
    <xf numFmtId="0" fontId="41" fillId="0" borderId="0">
      <alignment vertical="center"/>
    </xf>
    <xf numFmtId="0" fontId="33"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0" fillId="12" borderId="0" applyNumberFormat="0" applyBorder="0" applyAlignment="0" applyProtection="0">
      <alignment vertical="center"/>
    </xf>
    <xf numFmtId="0" fontId="41" fillId="0" borderId="0">
      <alignment vertical="center"/>
    </xf>
    <xf numFmtId="0" fontId="41" fillId="0" borderId="0">
      <alignment vertical="center"/>
    </xf>
    <xf numFmtId="0" fontId="27" fillId="5" borderId="0" applyNumberFormat="0" applyBorder="0" applyAlignment="0" applyProtection="0">
      <alignment vertical="center"/>
    </xf>
    <xf numFmtId="0" fontId="23" fillId="0" borderId="0"/>
    <xf numFmtId="0" fontId="41" fillId="0" borderId="0">
      <alignment vertical="center"/>
    </xf>
    <xf numFmtId="0" fontId="27" fillId="9" borderId="0" applyNumberFormat="0" applyBorder="0" applyAlignment="0" applyProtection="0">
      <alignment vertical="center"/>
    </xf>
    <xf numFmtId="0" fontId="41" fillId="0" borderId="0">
      <alignment vertical="center"/>
    </xf>
    <xf numFmtId="0" fontId="23" fillId="0" borderId="0"/>
    <xf numFmtId="0" fontId="2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41" fillId="0" borderId="0">
      <alignment vertical="center"/>
    </xf>
    <xf numFmtId="0" fontId="41" fillId="0" borderId="0">
      <alignment vertical="center"/>
    </xf>
    <xf numFmtId="0" fontId="27" fillId="5" borderId="0" applyNumberFormat="0" applyBorder="0" applyAlignment="0" applyProtection="0">
      <alignment vertical="center"/>
    </xf>
    <xf numFmtId="0" fontId="41" fillId="0" borderId="0">
      <alignment vertical="center"/>
    </xf>
    <xf numFmtId="0" fontId="41" fillId="0" borderId="0">
      <alignment vertical="center"/>
    </xf>
    <xf numFmtId="0" fontId="33" fillId="0" borderId="0">
      <alignment vertical="center"/>
    </xf>
    <xf numFmtId="0" fontId="41" fillId="0" borderId="0">
      <alignment vertical="center"/>
    </xf>
    <xf numFmtId="0" fontId="41" fillId="0" borderId="0">
      <alignment vertical="center"/>
    </xf>
    <xf numFmtId="0" fontId="23" fillId="0" borderId="0"/>
    <xf numFmtId="0" fontId="23" fillId="0" borderId="0"/>
    <xf numFmtId="0" fontId="21" fillId="0" borderId="0"/>
    <xf numFmtId="0" fontId="23" fillId="0" borderId="0"/>
    <xf numFmtId="0" fontId="23" fillId="0" borderId="0"/>
    <xf numFmtId="0" fontId="8" fillId="0" borderId="0"/>
    <xf numFmtId="0" fontId="8" fillId="0" borderId="0">
      <alignment vertical="center"/>
    </xf>
    <xf numFmtId="0" fontId="8" fillId="0" borderId="0">
      <alignment vertical="center"/>
    </xf>
    <xf numFmtId="0" fontId="23" fillId="0" borderId="0"/>
    <xf numFmtId="0" fontId="23" fillId="0" borderId="0"/>
    <xf numFmtId="0" fontId="23" fillId="0" borderId="0"/>
    <xf numFmtId="0" fontId="23" fillId="0" borderId="0"/>
    <xf numFmtId="0" fontId="23" fillId="0" borderId="0"/>
    <xf numFmtId="0" fontId="21" fillId="0" borderId="0"/>
    <xf numFmtId="0" fontId="27" fillId="9" borderId="0" applyNumberFormat="0" applyBorder="0" applyAlignment="0" applyProtection="0">
      <alignment vertical="center"/>
    </xf>
    <xf numFmtId="0" fontId="8" fillId="0" borderId="0"/>
    <xf numFmtId="0" fontId="23" fillId="0" borderId="0"/>
    <xf numFmtId="0" fontId="23" fillId="0" borderId="0"/>
    <xf numFmtId="0" fontId="37" fillId="10" borderId="15" applyNumberFormat="0" applyAlignment="0" applyProtection="0">
      <alignment vertical="center"/>
    </xf>
    <xf numFmtId="0" fontId="23" fillId="0" borderId="0"/>
    <xf numFmtId="0" fontId="23" fillId="0" borderId="0"/>
    <xf numFmtId="0" fontId="21" fillId="0" borderId="0"/>
    <xf numFmtId="0" fontId="21" fillId="0" borderId="0"/>
    <xf numFmtId="0" fontId="27" fillId="9" borderId="0" applyNumberFormat="0" applyBorder="0" applyAlignment="0" applyProtection="0">
      <alignment vertical="center"/>
    </xf>
    <xf numFmtId="0" fontId="23" fillId="0" borderId="0"/>
    <xf numFmtId="0" fontId="23" fillId="0" borderId="0"/>
    <xf numFmtId="0" fontId="8" fillId="0" borderId="0"/>
    <xf numFmtId="0" fontId="23" fillId="0" borderId="0"/>
    <xf numFmtId="0" fontId="23" fillId="0" borderId="0"/>
    <xf numFmtId="0" fontId="8" fillId="11" borderId="16" applyNumberFormat="0" applyFont="0" applyAlignment="0" applyProtection="0">
      <alignment vertical="center"/>
    </xf>
    <xf numFmtId="0" fontId="21" fillId="0" borderId="0"/>
    <xf numFmtId="0" fontId="23" fillId="0" borderId="0"/>
    <xf numFmtId="0" fontId="46" fillId="9" borderId="0" applyNumberFormat="0" applyBorder="0" applyAlignment="0" applyProtection="0">
      <alignment vertical="center"/>
    </xf>
    <xf numFmtId="0" fontId="8" fillId="0" borderId="0"/>
    <xf numFmtId="0" fontId="8" fillId="0" borderId="0"/>
    <xf numFmtId="0" fontId="8" fillId="0" borderId="0">
      <alignment vertical="center"/>
    </xf>
    <xf numFmtId="0" fontId="8" fillId="0" borderId="0">
      <alignment vertical="center"/>
    </xf>
    <xf numFmtId="0" fontId="18" fillId="0" borderId="0"/>
    <xf numFmtId="0" fontId="8" fillId="0" borderId="0"/>
    <xf numFmtId="0" fontId="78" fillId="0" borderId="0" applyNumberFormat="0" applyFill="0" applyBorder="0" applyAlignment="0" applyProtection="0">
      <alignment vertical="top"/>
      <protection locked="0"/>
    </xf>
    <xf numFmtId="0" fontId="27" fillId="5" borderId="0" applyNumberFormat="0" applyBorder="0" applyAlignment="0" applyProtection="0">
      <alignment vertical="center"/>
    </xf>
    <xf numFmtId="0" fontId="8" fillId="0" borderId="0" applyNumberFormat="0" applyFill="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1" fontId="19" fillId="0" borderId="7">
      <alignment vertical="center"/>
      <protection locked="0"/>
    </xf>
    <xf numFmtId="0" fontId="47" fillId="9" borderId="0" applyNumberFormat="0" applyBorder="0" applyAlignment="0" applyProtection="0">
      <alignment vertical="center"/>
    </xf>
    <xf numFmtId="0" fontId="27" fillId="5" borderId="0" applyNumberFormat="0" applyBorder="0" applyAlignment="0" applyProtection="0">
      <alignment vertical="center"/>
    </xf>
    <xf numFmtId="0" fontId="37" fillId="10" borderId="15" applyNumberFormat="0" applyAlignment="0" applyProtection="0">
      <alignment vertical="center"/>
    </xf>
    <xf numFmtId="0" fontId="27"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8" borderId="0" applyNumberFormat="0" applyBorder="0" applyAlignment="0" applyProtection="0">
      <alignment vertical="center"/>
    </xf>
    <xf numFmtId="0" fontId="27" fillId="5" borderId="0" applyNumberFormat="0" applyBorder="0" applyAlignment="0" applyProtection="0">
      <alignment vertical="center"/>
    </xf>
    <xf numFmtId="0" fontId="40" fillId="58" borderId="0" applyNumberFormat="0" applyBorder="0" applyAlignment="0" applyProtection="0">
      <alignment vertical="center"/>
    </xf>
    <xf numFmtId="0" fontId="27" fillId="5" borderId="0" applyNumberFormat="0" applyBorder="0" applyAlignment="0" applyProtection="0">
      <alignment vertical="center"/>
    </xf>
    <xf numFmtId="0" fontId="8" fillId="11" borderId="16" applyNumberFormat="0" applyFont="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81" fontId="19" fillId="0" borderId="7">
      <alignment vertical="center"/>
      <protection locked="0"/>
    </xf>
    <xf numFmtId="0" fontId="60" fillId="37" borderId="21" applyNumberFormat="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65" fillId="37" borderId="26" applyNumberFormat="0" applyAlignment="0" applyProtection="0">
      <alignment vertical="center"/>
    </xf>
    <xf numFmtId="0" fontId="47" fillId="60" borderId="0" applyNumberFormat="0" applyBorder="0" applyAlignment="0" applyProtection="0"/>
    <xf numFmtId="0" fontId="47" fillId="5" borderId="0" applyNumberFormat="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27" fillId="5" borderId="0" applyNumberFormat="0" applyBorder="0" applyAlignment="0" applyProtection="0">
      <alignment vertical="center"/>
    </xf>
    <xf numFmtId="0" fontId="47" fillId="9" borderId="0" applyNumberFormat="0" applyBorder="0" applyAlignment="0" applyProtection="0">
      <alignment vertical="center"/>
    </xf>
    <xf numFmtId="0" fontId="27" fillId="5"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60" fillId="37" borderId="21" applyNumberForma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60" borderId="0" applyNumberFormat="0" applyBorder="0" applyAlignment="0" applyProtection="0"/>
    <xf numFmtId="0" fontId="47" fillId="5" borderId="0" applyNumberFormat="0" applyBorder="0" applyAlignment="0" applyProtection="0"/>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0" fillId="34" borderId="0" applyNumberFormat="0" applyBorder="0" applyAlignment="0" applyProtection="0">
      <alignment vertical="center"/>
    </xf>
    <xf numFmtId="0" fontId="46"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91" fontId="39" fillId="0" borderId="0" applyFont="0" applyFill="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60" borderId="0" applyNumberFormat="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38" fontId="72" fillId="0" borderId="0" applyFont="0" applyFill="0" applyBorder="0" applyAlignment="0" applyProtection="0"/>
    <xf numFmtId="0" fontId="60" fillId="37" borderId="21" applyNumberFormat="0" applyAlignment="0" applyProtection="0">
      <alignment vertical="center"/>
    </xf>
    <xf numFmtId="0" fontId="65" fillId="37" borderId="26" applyNumberFormat="0" applyAlignment="0" applyProtection="0">
      <alignment vertical="center"/>
    </xf>
    <xf numFmtId="0" fontId="47" fillId="5" borderId="0" applyNumberFormat="0" applyBorder="0" applyAlignment="0" applyProtection="0">
      <alignment vertical="center"/>
    </xf>
    <xf numFmtId="0" fontId="60" fillId="37" borderId="21" applyNumberFormat="0" applyAlignment="0" applyProtection="0">
      <alignment vertical="center"/>
    </xf>
    <xf numFmtId="0" fontId="47" fillId="5" borderId="0" applyNumberFormat="0" applyBorder="0" applyAlignment="0" applyProtection="0">
      <alignment vertical="center"/>
    </xf>
    <xf numFmtId="0" fontId="60" fillId="37" borderId="21" applyNumberFormat="0" applyAlignment="0" applyProtection="0">
      <alignment vertical="center"/>
    </xf>
    <xf numFmtId="0" fontId="40" fillId="35" borderId="0" applyNumberFormat="0" applyBorder="0" applyAlignment="0" applyProtection="0">
      <alignment vertical="center"/>
    </xf>
    <xf numFmtId="0" fontId="2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9"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59" fillId="0" borderId="20" applyNumberFormat="0" applyFill="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60" fillId="37" borderId="21" applyNumberFormat="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27" fillId="5" borderId="0" applyNumberFormat="0" applyBorder="0" applyAlignment="0" applyProtection="0">
      <alignment vertical="center"/>
    </xf>
    <xf numFmtId="181" fontId="19" fillId="0" borderId="7">
      <alignment vertical="center"/>
      <protection locked="0"/>
    </xf>
    <xf numFmtId="0" fontId="27" fillId="5"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60" borderId="0" applyNumberFormat="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7" fillId="5" borderId="0" applyNumberFormat="0" applyBorder="0" applyAlignment="0" applyProtection="0">
      <alignment vertical="center"/>
    </xf>
    <xf numFmtId="0" fontId="8" fillId="11" borderId="16" applyNumberFormat="0" applyFont="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81" fontId="19" fillId="0" borderId="7">
      <alignment vertical="center"/>
      <protection locked="0"/>
    </xf>
    <xf numFmtId="0" fontId="40" fillId="3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7" fillId="5" borderId="0" applyNumberFormat="0" applyBorder="0" applyAlignment="0" applyProtection="0">
      <alignment vertical="center"/>
    </xf>
    <xf numFmtId="0" fontId="2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74" fillId="42" borderId="26" applyNumberFormat="0" applyAlignment="0" applyProtection="0">
      <alignment vertical="center"/>
    </xf>
    <xf numFmtId="0" fontId="56" fillId="5" borderId="0" applyNumberFormat="0" applyBorder="0" applyAlignment="0" applyProtection="0">
      <alignment vertical="center"/>
    </xf>
    <xf numFmtId="0" fontId="74" fillId="42" borderId="26" applyNumberFormat="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46" fillId="9" borderId="0" applyNumberFormat="0" applyBorder="0" applyAlignment="0" applyProtection="0">
      <alignment vertical="center"/>
    </xf>
    <xf numFmtId="0" fontId="74" fillId="42" borderId="26" applyNumberFormat="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1" fontId="19" fillId="0" borderId="7">
      <alignment vertical="center"/>
      <protection locked="0"/>
    </xf>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8" fillId="27"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 fontId="19" fillId="0" borderId="7">
      <alignment vertical="center"/>
      <protection locked="0"/>
    </xf>
    <xf numFmtId="193" fontId="39" fillId="0" borderId="0" applyFont="0" applyFill="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9" fillId="0" borderId="20" applyNumberFormat="0" applyFill="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81" fontId="19" fillId="0" borderId="7">
      <alignment vertical="center"/>
      <protection locked="0"/>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60" fillId="37" borderId="21" applyNumberFormat="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0" fillId="37" borderId="21" applyNumberFormat="0" applyAlignment="0" applyProtection="0">
      <alignment vertical="center"/>
    </xf>
    <xf numFmtId="0" fontId="27" fillId="9" borderId="0" applyNumberFormat="0" applyBorder="0" applyAlignment="0" applyProtection="0">
      <alignment vertical="center"/>
    </xf>
    <xf numFmtId="0" fontId="60" fillId="37" borderId="21" applyNumberForma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 fontId="19" fillId="0" borderId="7">
      <alignment vertical="center"/>
      <protection locked="0"/>
    </xf>
    <xf numFmtId="0" fontId="27" fillId="5" borderId="0" applyNumberFormat="0" applyBorder="0" applyAlignment="0" applyProtection="0">
      <alignment vertical="center"/>
    </xf>
    <xf numFmtId="0" fontId="47" fillId="60" borderId="0" applyNumberFormat="0" applyBorder="0" applyAlignment="0" applyProtection="0"/>
    <xf numFmtId="0" fontId="40" fillId="35" borderId="0" applyNumberFormat="0" applyBorder="0" applyAlignment="0" applyProtection="0">
      <alignment vertical="center"/>
    </xf>
    <xf numFmtId="0" fontId="47" fillId="5" borderId="0" applyNumberFormat="0" applyBorder="0" applyAlignment="0" applyProtection="0"/>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60" fillId="37" borderId="21" applyNumberFormat="0" applyAlignment="0" applyProtection="0">
      <alignment vertical="center"/>
    </xf>
    <xf numFmtId="0" fontId="65" fillId="37" borderId="26" applyNumberFormat="0" applyAlignment="0" applyProtection="0">
      <alignment vertical="center"/>
    </xf>
    <xf numFmtId="0" fontId="56" fillId="5" borderId="0" applyNumberFormat="0" applyBorder="0" applyAlignment="0" applyProtection="0">
      <alignment vertical="center"/>
    </xf>
    <xf numFmtId="0" fontId="60" fillId="37" borderId="21" applyNumberFormat="0" applyAlignment="0" applyProtection="0">
      <alignment vertical="center"/>
    </xf>
    <xf numFmtId="0" fontId="56" fillId="5" borderId="0" applyNumberFormat="0" applyBorder="0" applyAlignment="0" applyProtection="0">
      <alignment vertical="center"/>
    </xf>
    <xf numFmtId="181" fontId="19" fillId="0" borderId="7">
      <alignment vertical="center"/>
      <protection locked="0"/>
    </xf>
    <xf numFmtId="0" fontId="56" fillId="5" borderId="0" applyNumberFormat="0" applyBorder="0" applyAlignment="0" applyProtection="0">
      <alignment vertical="center"/>
    </xf>
    <xf numFmtId="181" fontId="19" fillId="0" borderId="7">
      <alignment vertical="center"/>
      <protection locked="0"/>
    </xf>
    <xf numFmtId="0" fontId="56" fillId="5" borderId="0" applyNumberFormat="0" applyBorder="0" applyAlignment="0" applyProtection="0">
      <alignment vertical="center"/>
    </xf>
    <xf numFmtId="0" fontId="27" fillId="5"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8" fillId="11" borderId="16" applyNumberFormat="0" applyFont="0" applyAlignment="0" applyProtection="0">
      <alignment vertical="center"/>
    </xf>
    <xf numFmtId="0" fontId="65" fillId="37" borderId="26" applyNumberFormat="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3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 fontId="19" fillId="0" borderId="7">
      <alignment vertical="center"/>
      <protection locked="0"/>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8" borderId="0" applyNumberFormat="0" applyBorder="0" applyAlignment="0" applyProtection="0">
      <alignment vertical="center"/>
    </xf>
    <xf numFmtId="0" fontId="27" fillId="5" borderId="0" applyNumberFormat="0" applyBorder="0" applyAlignment="0" applyProtection="0">
      <alignment vertical="center"/>
    </xf>
    <xf numFmtId="0" fontId="40" fillId="58"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43" fontId="8" fillId="0" borderId="0" applyFont="0" applyFill="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3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3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12"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 fontId="19" fillId="0" borderId="7">
      <alignment vertical="center"/>
      <protection locked="0"/>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40" fillId="1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43" fontId="8" fillId="0" borderId="0" applyFont="0" applyFill="0" applyBorder="0" applyAlignment="0" applyProtection="0"/>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0" fillId="37" borderId="21"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74" fillId="42" borderId="26" applyNumberFormat="0" applyAlignment="0" applyProtection="0">
      <alignment vertical="center"/>
    </xf>
    <xf numFmtId="0" fontId="27" fillId="5" borderId="0" applyNumberFormat="0" applyBorder="0" applyAlignment="0" applyProtection="0">
      <alignment vertical="center"/>
    </xf>
    <xf numFmtId="181" fontId="19" fillId="0" borderId="7">
      <alignment vertical="center"/>
      <protection locked="0"/>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5" fillId="37" borderId="26"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9" fillId="0" borderId="20" applyNumberFormat="0" applyFill="0" applyAlignment="0" applyProtection="0">
      <alignment vertical="center"/>
    </xf>
    <xf numFmtId="0" fontId="27" fillId="5" borderId="0" applyNumberFormat="0" applyBorder="0" applyAlignment="0" applyProtection="0">
      <alignment vertical="center"/>
    </xf>
    <xf numFmtId="0" fontId="59" fillId="0" borderId="20" applyNumberFormat="0" applyFill="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81" fontId="19" fillId="0" borderId="7">
      <alignment vertical="center"/>
      <protection locked="0"/>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 fontId="19" fillId="0" borderId="7">
      <alignment vertical="center"/>
      <protection locked="0"/>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9" fillId="0" borderId="20" applyNumberFormat="0" applyFill="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56" fillId="5" borderId="0" applyNumberFormat="0" applyBorder="0" applyAlignment="0" applyProtection="0">
      <alignment vertical="center"/>
    </xf>
    <xf numFmtId="0" fontId="40" fillId="55" borderId="0" applyNumberFormat="0" applyBorder="0" applyAlignment="0" applyProtection="0">
      <alignment vertical="center"/>
    </xf>
    <xf numFmtId="0" fontId="27" fillId="5" borderId="0" applyNumberFormat="0" applyBorder="0" applyAlignment="0" applyProtection="0">
      <alignment vertical="center"/>
    </xf>
    <xf numFmtId="0" fontId="8" fillId="11" borderId="16" applyNumberFormat="0" applyFon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91" fillId="0" borderId="0" applyNumberFormat="0" applyFill="0" applyBorder="0" applyAlignment="0" applyProtection="0">
      <alignment vertical="top"/>
      <protection locked="0"/>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81" fillId="0" borderId="0" applyNumberFormat="0" applyFill="0" applyBorder="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94" fillId="0" borderId="0"/>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0" fillId="37" borderId="21"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65" fillId="37" borderId="26" applyNumberFormat="0" applyAlignment="0" applyProtection="0">
      <alignment vertical="center"/>
    </xf>
    <xf numFmtId="0" fontId="37" fillId="10" borderId="15" applyNumberFormat="0" applyAlignment="0" applyProtection="0">
      <alignment vertical="center"/>
    </xf>
    <xf numFmtId="0" fontId="37" fillId="10" borderId="15" applyNumberFormat="0" applyAlignment="0" applyProtection="0">
      <alignment vertical="center"/>
    </xf>
    <xf numFmtId="0" fontId="37" fillId="10" borderId="15" applyNumberFormat="0" applyAlignment="0" applyProtection="0">
      <alignment vertical="center"/>
    </xf>
    <xf numFmtId="0" fontId="37" fillId="10" borderId="15" applyNumberFormat="0" applyAlignment="0" applyProtection="0">
      <alignment vertical="center"/>
    </xf>
    <xf numFmtId="0" fontId="37" fillId="10" borderId="15" applyNumberFormat="0" applyAlignment="0" applyProtection="0">
      <alignment vertical="center"/>
    </xf>
    <xf numFmtId="0" fontId="37" fillId="10" borderId="15" applyNumberFormat="0" applyAlignment="0" applyProtection="0">
      <alignment vertical="center"/>
    </xf>
    <xf numFmtId="0" fontId="37" fillId="10" borderId="15" applyNumberFormat="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186" fontId="39" fillId="0" borderId="0" applyFont="0" applyFill="0" applyBorder="0" applyAlignment="0" applyProtection="0"/>
    <xf numFmtId="190" fontId="39" fillId="0" borderId="0" applyFont="0" applyFill="0" applyBorder="0" applyAlignment="0" applyProtection="0"/>
    <xf numFmtId="41" fontId="94" fillId="0" borderId="0" applyFont="0" applyFill="0" applyBorder="0" applyAlignment="0" applyProtection="0"/>
    <xf numFmtId="43" fontId="94" fillId="0" borderId="0" applyFont="0" applyFill="0" applyBorder="0" applyAlignment="0" applyProtection="0"/>
    <xf numFmtId="0" fontId="39" fillId="0" borderId="0" applyFont="0" applyFill="0" applyBorder="0" applyAlignment="0" applyProtection="0"/>
    <xf numFmtId="43" fontId="17" fillId="0" borderId="0" applyFont="0" applyFill="0" applyBorder="0" applyAlignment="0" applyProtection="0">
      <alignment vertical="center"/>
    </xf>
    <xf numFmtId="43" fontId="17"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3" fillId="0" borderId="0" applyFont="0" applyFill="0" applyBorder="0" applyAlignment="0" applyProtection="0">
      <alignment vertical="center"/>
    </xf>
    <xf numFmtId="0" fontId="10" fillId="75" borderId="0" applyNumberFormat="0" applyBorder="0" applyAlignment="0" applyProtection="0"/>
    <xf numFmtId="0" fontId="10" fillId="76" borderId="0" applyNumberFormat="0" applyBorder="0" applyAlignment="0" applyProtection="0"/>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58"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74" fillId="42" borderId="26"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60" fillId="37" borderId="21"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8" fillId="11" borderId="16" applyNumberFormat="0" applyFont="0" applyAlignment="0" applyProtection="0">
      <alignment vertical="center"/>
    </xf>
    <xf numFmtId="0" fontId="40" fillId="55" borderId="0" applyNumberFormat="0" applyBorder="0" applyAlignment="0" applyProtection="0">
      <alignment vertical="center"/>
    </xf>
    <xf numFmtId="0" fontId="40" fillId="12" borderId="0" applyNumberFormat="0" applyBorder="0" applyAlignment="0" applyProtection="0">
      <alignment vertical="center"/>
    </xf>
    <xf numFmtId="0" fontId="60" fillId="37" borderId="21" applyNumberForma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74" fillId="42" borderId="26" applyNumberFormat="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8" fillId="11" borderId="16" applyNumberFormat="0" applyFont="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181" fontId="19" fillId="0" borderId="7">
      <alignment vertical="center"/>
      <protection locked="0"/>
    </xf>
    <xf numFmtId="0" fontId="60" fillId="37" borderId="21" applyNumberFormat="0" applyAlignment="0" applyProtection="0">
      <alignment vertical="center"/>
    </xf>
    <xf numFmtId="181" fontId="19" fillId="0" borderId="7">
      <alignment vertical="center"/>
      <protection locked="0"/>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60" fillId="37" borderId="21"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8" fillId="11" borderId="16" applyNumberFormat="0" applyFon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0" fontId="74" fillId="42" borderId="26" applyNumberFormat="0" applyAlignment="0" applyProtection="0">
      <alignment vertical="center"/>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181" fontId="19" fillId="0" borderId="7">
      <alignment vertical="center"/>
      <protection locked="0"/>
    </xf>
    <xf numFmtId="0" fontId="39" fillId="0" borderId="0"/>
    <xf numFmtId="0" fontId="39" fillId="0" borderId="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0" fontId="8" fillId="11" borderId="16" applyNumberFormat="0" applyFont="0" applyAlignment="0" applyProtection="0">
      <alignment vertical="center"/>
    </xf>
    <xf numFmtId="40" fontId="72" fillId="0" borderId="0" applyFont="0" applyFill="0" applyBorder="0" applyAlignment="0" applyProtection="0"/>
    <xf numFmtId="0" fontId="93" fillId="0" borderId="0"/>
  </cellStyleXfs>
  <cellXfs count="158">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righ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3" xfId="0" applyFont="1" applyFill="1" applyBorder="1" applyAlignment="1">
      <alignment vertical="center"/>
    </xf>
    <xf numFmtId="0" fontId="1" fillId="0" borderId="5" xfId="0" applyFont="1" applyFill="1" applyBorder="1" applyAlignment="1">
      <alignment vertical="center"/>
    </xf>
    <xf numFmtId="0" fontId="1" fillId="0" borderId="6" xfId="0" applyFont="1" applyBorder="1" applyAlignment="1">
      <alignment vertical="center"/>
    </xf>
    <xf numFmtId="0" fontId="1" fillId="0" borderId="0" xfId="0" applyFont="1" applyFill="1" applyBorder="1" applyAlignment="1">
      <alignment vertical="center"/>
    </xf>
    <xf numFmtId="0" fontId="1" fillId="0" borderId="0" xfId="0" applyFont="1" applyBorder="1" applyAlignment="1">
      <alignment vertical="center"/>
    </xf>
    <xf numFmtId="0" fontId="5" fillId="0" borderId="0" xfId="0" applyFont="1" applyFill="1" applyBorder="1" applyAlignment="1">
      <alignment vertical="center"/>
    </xf>
    <xf numFmtId="0" fontId="0" fillId="0" borderId="0" xfId="0"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 fillId="0" borderId="5" xfId="0" applyFont="1" applyBorder="1" applyAlignment="1">
      <alignment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2" xfId="0" applyFont="1" applyBorder="1" applyAlignment="1">
      <alignment horizontal="center" vertical="center"/>
    </xf>
    <xf numFmtId="49" fontId="8" fillId="0" borderId="3" xfId="0" applyNumberFormat="1" applyFont="1" applyFill="1" applyBorder="1" applyAlignment="1" applyProtection="1">
      <alignment horizontal="left" vertical="center"/>
    </xf>
    <xf numFmtId="177" fontId="8" fillId="0" borderId="4" xfId="0" applyNumberFormat="1" applyFont="1" applyFill="1" applyBorder="1" applyAlignment="1" applyProtection="1">
      <alignment horizontal="right" vertical="center"/>
    </xf>
    <xf numFmtId="177" fontId="0" fillId="0" borderId="0" xfId="0" applyNumberFormat="1" applyAlignment="1">
      <alignment vertical="center"/>
    </xf>
    <xf numFmtId="49" fontId="8" fillId="0" borderId="5" xfId="0" applyNumberFormat="1" applyFont="1" applyFill="1" applyBorder="1" applyAlignment="1" applyProtection="1">
      <alignment horizontal="left" vertical="center"/>
    </xf>
    <xf numFmtId="177" fontId="8" fillId="0" borderId="6" xfId="0" applyNumberFormat="1" applyFont="1" applyFill="1" applyBorder="1" applyAlignment="1" applyProtection="1">
      <alignment horizontal="right" vertical="center"/>
    </xf>
    <xf numFmtId="0" fontId="0" fillId="0" borderId="7" xfId="0" applyBorder="1" applyAlignment="1">
      <alignment horizontal="center" vertical="center"/>
    </xf>
    <xf numFmtId="0" fontId="0" fillId="0" borderId="7" xfId="0" applyBorder="1" applyAlignment="1">
      <alignment vertical="center"/>
    </xf>
    <xf numFmtId="0" fontId="0" fillId="0" borderId="0" xfId="0" applyFill="1" applyAlignment="1">
      <alignment vertical="center"/>
    </xf>
    <xf numFmtId="0" fontId="3" fillId="0" borderId="0" xfId="0" applyFont="1" applyAlignment="1">
      <alignment horizontal="center" vertical="center" wrapText="1"/>
    </xf>
    <xf numFmtId="0" fontId="0" fillId="0" borderId="0" xfId="0" applyFill="1" applyAlignment="1">
      <alignment horizontal="right" vertical="center"/>
    </xf>
    <xf numFmtId="0" fontId="9" fillId="0" borderId="7" xfId="2543" applyFont="1" applyBorder="1" applyAlignment="1" applyProtection="1">
      <alignment horizontal="center" vertical="center"/>
      <protection locked="0"/>
    </xf>
    <xf numFmtId="0" fontId="9" fillId="0" borderId="7" xfId="2543" applyFont="1" applyFill="1" applyBorder="1" applyAlignment="1" applyProtection="1">
      <alignment horizontal="center" vertical="center"/>
      <protection locked="0"/>
    </xf>
    <xf numFmtId="0" fontId="9" fillId="0" borderId="7" xfId="2543" applyFont="1" applyFill="1" applyBorder="1" applyAlignment="1" applyProtection="1">
      <alignment horizontal="center" vertical="center" wrapText="1"/>
      <protection locked="0"/>
    </xf>
    <xf numFmtId="0" fontId="10" fillId="0" borderId="7" xfId="2543" applyFont="1" applyFill="1" applyBorder="1" applyAlignment="1" applyProtection="1">
      <alignment horizontal="center" vertical="center" wrapText="1"/>
      <protection locked="0"/>
    </xf>
    <xf numFmtId="0" fontId="10" fillId="0" borderId="7" xfId="2543" applyFont="1" applyBorder="1" applyAlignment="1" applyProtection="1">
      <alignment horizontal="center" vertical="center" wrapText="1"/>
      <protection locked="0"/>
    </xf>
    <xf numFmtId="183" fontId="10" fillId="0" borderId="8" xfId="2543" applyNumberFormat="1" applyFont="1" applyFill="1" applyBorder="1" applyAlignment="1" applyProtection="1">
      <alignment horizontal="right" vertical="center" wrapText="1"/>
    </xf>
    <xf numFmtId="180" fontId="4" fillId="0" borderId="8" xfId="2543" applyNumberFormat="1" applyFont="1" applyFill="1" applyBorder="1" applyAlignment="1" applyProtection="1">
      <alignment horizontal="right" vertical="center" wrapText="1"/>
    </xf>
    <xf numFmtId="183" fontId="10" fillId="0" borderId="9" xfId="2543" applyNumberFormat="1" applyFont="1" applyFill="1" applyBorder="1" applyAlignment="1" applyProtection="1">
      <alignment horizontal="right" vertical="center" wrapText="1"/>
    </xf>
    <xf numFmtId="49" fontId="10" fillId="0" borderId="7" xfId="2543" applyNumberFormat="1" applyFont="1" applyFill="1" applyBorder="1" applyAlignment="1" applyProtection="1">
      <alignment horizontal="center" vertical="center" wrapText="1"/>
      <protection locked="0"/>
    </xf>
    <xf numFmtId="180" fontId="4" fillId="0" borderId="9" xfId="2543" applyNumberFormat="1" applyFont="1" applyFill="1" applyBorder="1" applyAlignment="1" applyProtection="1">
      <alignment horizontal="right" vertical="center" wrapText="1"/>
    </xf>
    <xf numFmtId="0" fontId="10" fillId="0" borderId="7" xfId="2543" applyFont="1" applyFill="1" applyBorder="1" applyAlignment="1" applyProtection="1">
      <alignment horizontal="left" vertical="center" wrapText="1"/>
      <protection locked="0"/>
    </xf>
    <xf numFmtId="183" fontId="10" fillId="0" borderId="7" xfId="2543" applyNumberFormat="1" applyFont="1" applyFill="1" applyBorder="1" applyAlignment="1" applyProtection="1">
      <alignment horizontal="right" vertical="center" wrapText="1"/>
    </xf>
    <xf numFmtId="183" fontId="4" fillId="0" borderId="7" xfId="2543" applyNumberFormat="1" applyFont="1" applyFill="1" applyBorder="1" applyAlignment="1" applyProtection="1">
      <alignment vertical="center" wrapText="1"/>
    </xf>
    <xf numFmtId="0" fontId="11" fillId="0" borderId="7" xfId="2543" applyFont="1" applyBorder="1" applyAlignment="1" applyProtection="1">
      <alignment horizontal="center" vertical="center" wrapText="1"/>
      <protection locked="0"/>
    </xf>
    <xf numFmtId="0" fontId="11" fillId="0" borderId="7" xfId="2543" applyFont="1" applyBorder="1" applyAlignment="1" applyProtection="1">
      <alignment horizontal="left" vertical="center" wrapText="1"/>
      <protection locked="0"/>
    </xf>
    <xf numFmtId="183" fontId="11" fillId="0" borderId="8" xfId="2543" applyNumberFormat="1" applyFont="1" applyFill="1" applyBorder="1" applyAlignment="1" applyProtection="1">
      <alignment horizontal="right" vertical="center" wrapText="1"/>
    </xf>
    <xf numFmtId="0" fontId="11" fillId="0" borderId="7" xfId="2543" applyFont="1" applyFill="1" applyBorder="1" applyAlignment="1" applyProtection="1">
      <alignment vertical="center" wrapText="1"/>
      <protection locked="0"/>
    </xf>
    <xf numFmtId="49" fontId="11" fillId="0" borderId="7" xfId="2543" applyNumberFormat="1" applyFont="1" applyFill="1" applyBorder="1" applyAlignment="1" applyProtection="1">
      <alignment horizontal="center" vertical="center" wrapText="1"/>
      <protection locked="0"/>
    </xf>
    <xf numFmtId="0" fontId="11" fillId="0" borderId="7" xfId="2543" applyFont="1" applyFill="1" applyBorder="1" applyAlignment="1" applyProtection="1">
      <alignment horizontal="left" vertical="center" wrapText="1"/>
      <protection locked="0"/>
    </xf>
    <xf numFmtId="183" fontId="8" fillId="0" borderId="7" xfId="2543" applyNumberFormat="1" applyFont="1" applyFill="1" applyBorder="1" applyAlignment="1" applyProtection="1">
      <alignment vertical="center" wrapText="1"/>
      <protection locked="0"/>
    </xf>
    <xf numFmtId="183" fontId="11" fillId="0" borderId="10" xfId="2543" applyNumberFormat="1" applyFont="1" applyFill="1" applyBorder="1" applyAlignment="1" applyProtection="1">
      <alignment horizontal="right" vertical="center" wrapText="1"/>
    </xf>
    <xf numFmtId="183" fontId="11" fillId="0" borderId="9" xfId="2543" applyNumberFormat="1" applyFont="1" applyFill="1" applyBorder="1" applyAlignment="1" applyProtection="1">
      <alignment horizontal="right" vertical="center" wrapText="1"/>
    </xf>
    <xf numFmtId="0" fontId="11" fillId="0" borderId="8" xfId="2543" applyFont="1" applyBorder="1" applyAlignment="1" applyProtection="1">
      <alignment horizontal="center" vertical="center" wrapText="1"/>
      <protection locked="0"/>
    </xf>
    <xf numFmtId="49" fontId="11" fillId="0" borderId="7" xfId="2543" applyNumberFormat="1" applyFont="1" applyBorder="1" applyAlignment="1" applyProtection="1">
      <alignment horizontal="center" vertical="center" wrapText="1"/>
      <protection locked="0"/>
    </xf>
    <xf numFmtId="0" fontId="11" fillId="0" borderId="7" xfId="2543" applyFont="1" applyFill="1" applyBorder="1" applyAlignment="1" applyProtection="1">
      <alignment horizontal="left" vertical="center"/>
      <protection locked="0"/>
    </xf>
    <xf numFmtId="0" fontId="11" fillId="0" borderId="10" xfId="2543" applyFont="1" applyBorder="1" applyAlignment="1" applyProtection="1">
      <alignment horizontal="center" vertical="center" wrapText="1"/>
      <protection locked="0"/>
    </xf>
    <xf numFmtId="0" fontId="11" fillId="0" borderId="7" xfId="2543" applyFont="1" applyFill="1" applyBorder="1" applyAlignment="1" applyProtection="1">
      <alignment horizontal="center" vertical="center" wrapText="1"/>
      <protection locked="0"/>
    </xf>
    <xf numFmtId="49" fontId="11" fillId="0" borderId="8" xfId="2543" applyNumberFormat="1" applyFont="1" applyFill="1" applyBorder="1" applyAlignment="1" applyProtection="1">
      <alignment horizontal="center" vertical="center" wrapText="1"/>
      <protection locked="0"/>
    </xf>
    <xf numFmtId="0" fontId="11" fillId="0" borderId="10" xfId="2543" applyFont="1" applyFill="1" applyBorder="1" applyAlignment="1" applyProtection="1">
      <alignment horizontal="left" vertical="center" wrapText="1"/>
      <protection locked="0"/>
    </xf>
    <xf numFmtId="0" fontId="11" fillId="0" borderId="7" xfId="2543" applyNumberFormat="1" applyFont="1" applyBorder="1" applyAlignment="1" applyProtection="1">
      <alignment horizontal="left" vertical="center" wrapText="1"/>
      <protection locked="0"/>
    </xf>
    <xf numFmtId="0" fontId="11" fillId="0" borderId="9" xfId="2543" applyFont="1" applyBorder="1" applyAlignment="1" applyProtection="1">
      <alignment horizontal="center" vertical="center" wrapText="1"/>
      <protection locked="0"/>
    </xf>
    <xf numFmtId="0" fontId="4" fillId="0" borderId="7" xfId="2543" applyFont="1" applyFill="1" applyBorder="1" applyAlignment="1" applyProtection="1">
      <alignment horizontal="center" vertical="center" wrapText="1"/>
      <protection locked="0"/>
    </xf>
    <xf numFmtId="0" fontId="4" fillId="0" borderId="7" xfId="2543" applyFont="1" applyFill="1" applyBorder="1" applyAlignment="1" applyProtection="1">
      <alignment horizontal="left" vertical="center" wrapText="1"/>
      <protection locked="0"/>
    </xf>
    <xf numFmtId="183" fontId="4" fillId="0" borderId="7" xfId="2543" applyNumberFormat="1" applyFont="1" applyFill="1" applyBorder="1" applyAlignment="1" applyProtection="1">
      <alignment horizontal="right" vertical="center" wrapText="1"/>
    </xf>
    <xf numFmtId="49" fontId="4" fillId="0" borderId="7" xfId="2543" applyNumberFormat="1" applyFont="1" applyFill="1" applyBorder="1" applyAlignment="1" applyProtection="1">
      <alignment horizontal="center" vertical="center" wrapText="1"/>
      <protection locked="0"/>
    </xf>
    <xf numFmtId="49" fontId="11" fillId="0" borderId="8" xfId="2543" applyNumberFormat="1" applyFont="1" applyBorder="1" applyAlignment="1" applyProtection="1">
      <alignment horizontal="center" vertical="center" wrapText="1"/>
      <protection locked="0"/>
    </xf>
    <xf numFmtId="0" fontId="11" fillId="0" borderId="8" xfId="2543" applyFont="1" applyBorder="1" applyAlignment="1" applyProtection="1">
      <alignment horizontal="left" vertical="center" wrapText="1"/>
      <protection locked="0"/>
    </xf>
    <xf numFmtId="49" fontId="11" fillId="0" borderId="10" xfId="2543" applyNumberFormat="1" applyFont="1" applyBorder="1" applyAlignment="1" applyProtection="1">
      <alignment horizontal="center" vertical="center" wrapText="1"/>
      <protection locked="0"/>
    </xf>
    <xf numFmtId="0" fontId="11" fillId="0" borderId="10" xfId="2543" applyFont="1" applyBorder="1" applyAlignment="1" applyProtection="1">
      <alignment horizontal="left" vertical="center" wrapText="1"/>
      <protection locked="0"/>
    </xf>
    <xf numFmtId="0" fontId="8" fillId="0" borderId="7" xfId="2543" applyFont="1" applyFill="1" applyBorder="1" applyAlignment="1" applyProtection="1">
      <alignment vertical="center"/>
      <protection locked="0"/>
    </xf>
    <xf numFmtId="49" fontId="11" fillId="0" borderId="9" xfId="2543" applyNumberFormat="1" applyFont="1" applyBorder="1" applyAlignment="1" applyProtection="1">
      <alignment horizontal="center" vertical="center" wrapText="1"/>
      <protection locked="0"/>
    </xf>
    <xf numFmtId="0" fontId="11" fillId="0" borderId="9" xfId="2543" applyFont="1" applyBorder="1" applyAlignment="1" applyProtection="1">
      <alignment horizontal="left" vertical="center" wrapText="1"/>
      <protection locked="0"/>
    </xf>
    <xf numFmtId="0" fontId="11" fillId="0" borderId="9" xfId="2543" applyFont="1" applyFill="1" applyBorder="1" applyAlignment="1" applyProtection="1">
      <alignment horizontal="left" vertical="center" wrapText="1"/>
      <protection locked="0"/>
    </xf>
    <xf numFmtId="0" fontId="8" fillId="0" borderId="8" xfId="2543" applyFont="1" applyBorder="1" applyAlignment="1" applyProtection="1">
      <alignment horizontal="center" vertical="center"/>
      <protection locked="0"/>
    </xf>
    <xf numFmtId="0" fontId="8" fillId="0" borderId="10" xfId="2543" applyFont="1" applyBorder="1" applyAlignment="1" applyProtection="1">
      <alignment horizontal="center" vertical="center"/>
      <protection locked="0"/>
    </xf>
    <xf numFmtId="0" fontId="8" fillId="0" borderId="9" xfId="2543" applyFont="1" applyBorder="1" applyAlignment="1" applyProtection="1">
      <alignment horizontal="center" vertical="center"/>
      <protection locked="0"/>
    </xf>
    <xf numFmtId="0" fontId="4" fillId="0" borderId="8" xfId="2543" applyFont="1" applyFill="1" applyBorder="1" applyAlignment="1" applyProtection="1">
      <alignment horizontal="center" vertical="center" wrapText="1"/>
      <protection locked="0"/>
    </xf>
    <xf numFmtId="0" fontId="11" fillId="0" borderId="8" xfId="2543" applyFont="1" applyFill="1" applyBorder="1" applyAlignment="1" applyProtection="1">
      <alignment horizontal="left" vertical="center" wrapText="1"/>
      <protection locked="0"/>
    </xf>
    <xf numFmtId="183" fontId="11" fillId="0" borderId="7" xfId="2543" applyNumberFormat="1" applyFont="1" applyFill="1" applyBorder="1" applyAlignment="1" applyProtection="1">
      <alignment horizontal="right" vertical="center" wrapText="1"/>
    </xf>
    <xf numFmtId="49" fontId="8" fillId="0" borderId="7" xfId="2543" applyNumberFormat="1" applyFont="1" applyFill="1" applyBorder="1" applyAlignment="1" applyProtection="1">
      <alignment vertical="center"/>
      <protection locked="0"/>
    </xf>
    <xf numFmtId="0" fontId="10" fillId="0" borderId="7" xfId="2543" applyFont="1" applyFill="1" applyBorder="1" applyAlignment="1" applyProtection="1">
      <alignment vertical="center" wrapText="1"/>
      <protection locked="0"/>
    </xf>
    <xf numFmtId="0" fontId="11" fillId="0" borderId="7" xfId="2543" applyFont="1" applyFill="1" applyBorder="1" applyAlignment="1" applyProtection="1">
      <alignment vertical="center"/>
      <protection locked="0"/>
    </xf>
    <xf numFmtId="189" fontId="8" fillId="0" borderId="7" xfId="2543" applyNumberFormat="1" applyFont="1" applyFill="1" applyBorder="1" applyAlignment="1" applyProtection="1">
      <alignment vertical="center" wrapText="1"/>
      <protection locked="0"/>
    </xf>
    <xf numFmtId="0" fontId="2" fillId="0" borderId="0" xfId="0" applyFont="1"/>
    <xf numFmtId="0" fontId="0" fillId="0" borderId="0" xfId="0" applyAlignment="1">
      <alignment horizontal="left" vertical="center"/>
    </xf>
    <xf numFmtId="0" fontId="12" fillId="0" borderId="0" xfId="0" applyFont="1" applyAlignment="1">
      <alignment horizontal="center"/>
    </xf>
    <xf numFmtId="0" fontId="5" fillId="0" borderId="0" xfId="0" applyFont="1" applyAlignment="1">
      <alignment horizontal="right"/>
    </xf>
    <xf numFmtId="0" fontId="13" fillId="0" borderId="7" xfId="0" applyFont="1" applyBorder="1" applyAlignment="1">
      <alignment horizontal="left" vertical="center"/>
    </xf>
    <xf numFmtId="0" fontId="13" fillId="0" borderId="7" xfId="0" applyFont="1" applyBorder="1" applyAlignment="1">
      <alignment horizontal="center" vertical="center"/>
    </xf>
    <xf numFmtId="0" fontId="14" fillId="0" borderId="7" xfId="0" applyFont="1" applyBorder="1" applyAlignment="1">
      <alignment horizontal="left" vertical="center"/>
    </xf>
    <xf numFmtId="0" fontId="4" fillId="0" borderId="7" xfId="0" applyFont="1" applyFill="1" applyBorder="1" applyAlignment="1" applyProtection="1">
      <alignment horizontal="center" vertical="center" wrapText="1"/>
      <protection locked="0"/>
    </xf>
    <xf numFmtId="1" fontId="8" fillId="0" borderId="7" xfId="0" applyNumberFormat="1" applyFont="1" applyFill="1" applyBorder="1" applyAlignment="1" applyProtection="1">
      <alignment vertical="center"/>
    </xf>
    <xf numFmtId="0" fontId="15" fillId="0" borderId="7" xfId="0" applyFont="1" applyBorder="1" applyAlignment="1">
      <alignment horizontal="left" vertical="center"/>
    </xf>
    <xf numFmtId="9" fontId="4" fillId="0" borderId="7" xfId="1473" applyFont="1" applyFill="1" applyBorder="1" applyAlignment="1" applyProtection="1">
      <alignment vertical="center"/>
      <protection locked="0"/>
    </xf>
    <xf numFmtId="195" fontId="4" fillId="0" borderId="7" xfId="0" applyNumberFormat="1" applyFont="1" applyFill="1" applyBorder="1" applyAlignment="1" applyProtection="1">
      <alignment horizontal="left" vertical="center"/>
      <protection locked="0"/>
    </xf>
    <xf numFmtId="195" fontId="0" fillId="0" borderId="7" xfId="0" applyNumberFormat="1" applyFont="1" applyFill="1" applyBorder="1" applyAlignment="1" applyProtection="1">
      <alignment horizontal="left" vertical="center"/>
      <protection locked="0"/>
    </xf>
    <xf numFmtId="194" fontId="0" fillId="0" borderId="7" xfId="0" applyNumberFormat="1" applyFont="1" applyFill="1" applyBorder="1" applyAlignment="1" applyProtection="1">
      <alignment horizontal="left" vertical="center"/>
      <protection locked="0"/>
    </xf>
    <xf numFmtId="0" fontId="0" fillId="0" borderId="7" xfId="0" applyFont="1" applyFill="1" applyBorder="1" applyAlignment="1" applyProtection="1">
      <alignment vertical="center"/>
      <protection locked="0"/>
    </xf>
    <xf numFmtId="0" fontId="0" fillId="0" borderId="7" xfId="0" applyBorder="1" applyAlignment="1">
      <alignment horizontal="left" vertical="center"/>
    </xf>
    <xf numFmtId="194" fontId="4" fillId="0" borderId="7" xfId="0" applyNumberFormat="1" applyFont="1" applyFill="1" applyBorder="1" applyAlignment="1" applyProtection="1">
      <alignment horizontal="left" vertical="center"/>
      <protection locked="0"/>
    </xf>
    <xf numFmtId="0" fontId="4" fillId="0" borderId="7" xfId="0" applyFont="1" applyFill="1" applyBorder="1" applyAlignment="1" applyProtection="1">
      <alignment vertical="center"/>
      <protection locked="0"/>
    </xf>
    <xf numFmtId="182" fontId="0" fillId="0" borderId="7" xfId="0" applyNumberFormat="1" applyFont="1" applyFill="1" applyBorder="1" applyAlignment="1" applyProtection="1">
      <alignment vertical="center"/>
      <protection locked="0"/>
    </xf>
    <xf numFmtId="195" fontId="16" fillId="0" borderId="0" xfId="1533" applyNumberFormat="1" applyFont="1" applyFill="1" applyAlignment="1">
      <alignment horizontal="center" vertical="center" wrapText="1"/>
    </xf>
    <xf numFmtId="195" fontId="17" fillId="0" borderId="0" xfId="1302" applyNumberFormat="1" applyFont="1" applyFill="1" applyAlignment="1" applyProtection="1">
      <alignment horizontal="center" vertical="center" wrapText="1"/>
    </xf>
    <xf numFmtId="188" fontId="17" fillId="0" borderId="0" xfId="1302" applyNumberFormat="1" applyFont="1" applyFill="1" applyAlignment="1" applyProtection="1">
      <alignment horizontal="center" vertical="center" wrapText="1"/>
    </xf>
    <xf numFmtId="195" fontId="18" fillId="0" borderId="0" xfId="1302" applyNumberFormat="1" applyFont="1" applyFill="1" applyAlignment="1">
      <alignment vertical="center" wrapText="1"/>
    </xf>
    <xf numFmtId="0" fontId="8" fillId="0" borderId="0" xfId="1302"/>
    <xf numFmtId="188" fontId="19" fillId="0" borderId="0" xfId="1302" applyNumberFormat="1" applyFont="1" applyFill="1" applyAlignment="1">
      <alignment horizontal="right" vertical="center" wrapText="1"/>
    </xf>
    <xf numFmtId="195" fontId="19" fillId="0" borderId="7" xfId="1302" applyNumberFormat="1" applyFont="1" applyFill="1" applyBorder="1" applyAlignment="1" applyProtection="1">
      <alignment horizontal="center" vertical="center" wrapText="1"/>
    </xf>
    <xf numFmtId="188" fontId="19" fillId="0" borderId="7" xfId="1302" applyNumberFormat="1" applyFont="1" applyFill="1" applyBorder="1" applyAlignment="1" applyProtection="1">
      <alignment horizontal="center" vertical="center" wrapText="1"/>
    </xf>
    <xf numFmtId="195" fontId="19" fillId="0" borderId="7" xfId="1302" applyNumberFormat="1" applyFont="1" applyFill="1" applyBorder="1" applyAlignment="1">
      <alignment horizontal="center" vertical="center" wrapText="1"/>
    </xf>
    <xf numFmtId="195" fontId="20" fillId="0" borderId="7" xfId="1475" applyNumberFormat="1" applyFont="1" applyFill="1" applyBorder="1" applyAlignment="1" applyProtection="1">
      <alignment horizontal="left" vertical="center" wrapText="1"/>
    </xf>
    <xf numFmtId="195" fontId="20" fillId="0" borderId="7" xfId="2540" applyNumberFormat="1" applyFont="1" applyBorder="1" applyAlignment="1">
      <alignment vertical="center"/>
    </xf>
    <xf numFmtId="195" fontId="20" fillId="2" borderId="7" xfId="2540" applyNumberFormat="1" applyFont="1" applyFill="1" applyBorder="1" applyAlignment="1">
      <alignment vertical="center"/>
    </xf>
    <xf numFmtId="194" fontId="20" fillId="0" borderId="7" xfId="2540" applyNumberFormat="1" applyFont="1" applyBorder="1" applyAlignment="1">
      <alignment horizontal="right" vertical="center"/>
    </xf>
    <xf numFmtId="195" fontId="0" fillId="0" borderId="0" xfId="0" applyNumberFormat="1"/>
    <xf numFmtId="195" fontId="19" fillId="0" borderId="7" xfId="1475" applyNumberFormat="1" applyFont="1" applyFill="1" applyBorder="1" applyAlignment="1" applyProtection="1">
      <alignment horizontal="left" vertical="center" wrapText="1"/>
    </xf>
    <xf numFmtId="195" fontId="19" fillId="0" borderId="7" xfId="2540" applyNumberFormat="1" applyFont="1" applyBorder="1" applyAlignment="1">
      <alignment vertical="center"/>
    </xf>
    <xf numFmtId="195" fontId="19" fillId="2" borderId="7" xfId="2541" applyNumberFormat="1" applyFont="1" applyFill="1" applyBorder="1" applyAlignment="1">
      <alignment vertical="center"/>
    </xf>
    <xf numFmtId="194" fontId="19" fillId="0" borderId="7" xfId="2540" applyNumberFormat="1" applyFont="1" applyBorder="1" applyAlignment="1">
      <alignment horizontal="right" vertical="center"/>
    </xf>
    <xf numFmtId="195" fontId="19" fillId="0" borderId="7" xfId="2542" applyNumberFormat="1" applyFont="1" applyFill="1" applyBorder="1" applyAlignment="1">
      <alignment horizontal="left" vertical="center" wrapText="1"/>
    </xf>
    <xf numFmtId="49" fontId="19" fillId="0" borderId="7" xfId="2542" applyNumberFormat="1" applyFont="1" applyFill="1" applyBorder="1" applyAlignment="1">
      <alignment horizontal="left" vertical="center"/>
    </xf>
    <xf numFmtId="0" fontId="21" fillId="0" borderId="7" xfId="0" applyFont="1" applyBorder="1"/>
    <xf numFmtId="0" fontId="21" fillId="2" borderId="7" xfId="0" applyFont="1" applyFill="1" applyBorder="1"/>
    <xf numFmtId="195" fontId="19" fillId="0" borderId="7" xfId="1473" applyNumberFormat="1" applyFont="1" applyFill="1" applyBorder="1" applyAlignment="1" applyProtection="1">
      <alignment horizontal="right" vertical="center"/>
      <protection locked="0"/>
    </xf>
    <xf numFmtId="0" fontId="22" fillId="0" borderId="7" xfId="0" applyFont="1" applyBorder="1" applyAlignment="1">
      <alignment horizontal="center"/>
    </xf>
    <xf numFmtId="195" fontId="21" fillId="0" borderId="7" xfId="0" applyNumberFormat="1" applyFont="1" applyBorder="1"/>
    <xf numFmtId="0" fontId="21" fillId="0" borderId="0" xfId="0" applyFont="1"/>
    <xf numFmtId="195" fontId="19" fillId="0" borderId="7" xfId="2436" applyNumberFormat="1" applyFont="1" applyBorder="1" applyAlignment="1">
      <alignment vertical="center"/>
    </xf>
    <xf numFmtId="195" fontId="19" fillId="2" borderId="7" xfId="2437" applyNumberFormat="1" applyFont="1" applyFill="1" applyBorder="1" applyAlignment="1">
      <alignment vertical="center"/>
    </xf>
    <xf numFmtId="49" fontId="19" fillId="0" borderId="7" xfId="1473" applyNumberFormat="1" applyFont="1" applyFill="1" applyBorder="1" applyAlignment="1" applyProtection="1">
      <alignment horizontal="left" vertical="center" indent="1"/>
    </xf>
    <xf numFmtId="179" fontId="16" fillId="0" borderId="0" xfId="1670" applyNumberFormat="1" applyFont="1" applyFill="1" applyAlignment="1">
      <alignment horizontal="center" vertical="center"/>
    </xf>
    <xf numFmtId="179" fontId="8" fillId="0" borderId="0" xfId="1670" applyNumberFormat="1" applyFont="1" applyFill="1" applyAlignment="1">
      <alignment horizontal="left"/>
    </xf>
    <xf numFmtId="179" fontId="8" fillId="0" borderId="0" xfId="1670" applyNumberFormat="1" applyFont="1" applyFill="1"/>
    <xf numFmtId="179" fontId="19" fillId="0" borderId="11" xfId="1670" applyNumberFormat="1" applyFont="1" applyFill="1" applyBorder="1" applyAlignment="1">
      <alignment horizontal="right"/>
    </xf>
    <xf numFmtId="179" fontId="19" fillId="0" borderId="8" xfId="1670" applyNumberFormat="1" applyFont="1" applyFill="1" applyBorder="1" applyAlignment="1">
      <alignment horizontal="center" vertical="center"/>
    </xf>
    <xf numFmtId="179" fontId="19" fillId="0" borderId="7" xfId="1670" applyNumberFormat="1" applyFont="1" applyFill="1" applyBorder="1" applyAlignment="1">
      <alignment horizontal="center" vertical="center"/>
    </xf>
    <xf numFmtId="179" fontId="19" fillId="0" borderId="9" xfId="1670" applyNumberFormat="1" applyFont="1" applyFill="1" applyBorder="1" applyAlignment="1">
      <alignment horizontal="center" vertical="center"/>
    </xf>
    <xf numFmtId="179" fontId="20" fillId="0" borderId="9" xfId="1670" applyNumberFormat="1" applyFont="1" applyBorder="1" applyAlignment="1">
      <alignment vertical="center"/>
    </xf>
    <xf numFmtId="195" fontId="20" fillId="2" borderId="7" xfId="2397" applyNumberFormat="1" applyFont="1" applyFill="1" applyBorder="1" applyAlignment="1">
      <alignment vertical="center"/>
    </xf>
    <xf numFmtId="179" fontId="19" fillId="0" borderId="9" xfId="1670" applyNumberFormat="1" applyFont="1" applyBorder="1" applyAlignment="1">
      <alignment vertical="center"/>
    </xf>
    <xf numFmtId="195" fontId="19" fillId="2" borderId="7" xfId="2397" applyNumberFormat="1" applyFont="1" applyFill="1" applyBorder="1" applyAlignment="1">
      <alignment vertical="center"/>
    </xf>
    <xf numFmtId="195" fontId="8" fillId="0" borderId="7" xfId="2540" applyNumberFormat="1" applyFont="1" applyBorder="1" applyAlignment="1">
      <alignment vertical="center"/>
    </xf>
    <xf numFmtId="194" fontId="8" fillId="0" borderId="7" xfId="2540" applyNumberFormat="1" applyFont="1" applyBorder="1" applyAlignment="1">
      <alignment horizontal="right" vertical="center"/>
    </xf>
    <xf numFmtId="179" fontId="19" fillId="0" borderId="7" xfId="1670" applyNumberFormat="1" applyFont="1" applyBorder="1" applyAlignment="1">
      <alignment vertical="center"/>
    </xf>
    <xf numFmtId="179" fontId="19" fillId="0" borderId="7" xfId="1670" applyNumberFormat="1" applyFont="1" applyFill="1" applyBorder="1" applyAlignment="1">
      <alignment horizontal="left" vertical="center" indent="2"/>
    </xf>
    <xf numFmtId="0" fontId="0" fillId="0" borderId="7" xfId="0" applyBorder="1"/>
    <xf numFmtId="195" fontId="19" fillId="0" borderId="7" xfId="2397" applyNumberFormat="1" applyFont="1" applyBorder="1" applyAlignment="1">
      <alignment vertical="center"/>
    </xf>
    <xf numFmtId="195" fontId="20" fillId="0" borderId="7" xfId="2397" applyNumberFormat="1" applyFont="1" applyBorder="1" applyAlignment="1">
      <alignment vertical="center"/>
    </xf>
    <xf numFmtId="0" fontId="11" fillId="0" borderId="7" xfId="2543" applyFont="1" applyFill="1" applyBorder="1" applyAlignment="1" applyProtection="1" quotePrefix="1">
      <alignment horizontal="center" vertical="center" wrapText="1"/>
      <protection locked="0"/>
    </xf>
  </cellXfs>
  <cellStyles count="3465">
    <cellStyle name="常规" xfId="0" builtinId="0"/>
    <cellStyle name="_2008年总分机构基本情况表（090211)_2016年元旦加班表（发县区）改后 2" xfId="1"/>
    <cellStyle name="差_gdp" xfId="2"/>
    <cellStyle name="货币[0]" xfId="3" builtinId="7"/>
    <cellStyle name="好_来源表_义县" xfId="4"/>
    <cellStyle name="差_城建部门_义县" xfId="5"/>
    <cellStyle name="_农业处填报12.9_沈阳_上报抚顺市2015.12.29-2016年预算相关报表" xfId="6"/>
    <cellStyle name="差_农林水和城市维护标准支出20080505－县区合计_义县" xfId="7"/>
    <cellStyle name="20% - 强调文字颜色 3" xfId="8" builtinId="38"/>
    <cellStyle name="差_检验表（调整后）_义县 2" xfId="9"/>
    <cellStyle name="20% - 强调文字颜色 3 2 3 3" xfId="10"/>
    <cellStyle name="_（2007 12 3）按专项分类编制2008年养老保险中心部门预算(定稿） 28" xfId="11"/>
    <cellStyle name="_（2007 12 3）按专项分类编制2008年养老保险中心部门预算(定稿） 33" xfId="12"/>
    <cellStyle name="强调文字颜色 2 3 2" xfId="13"/>
    <cellStyle name="输入" xfId="14" builtinId="20"/>
    <cellStyle name="常规 44" xfId="15"/>
    <cellStyle name="常规 39" xfId="16"/>
    <cellStyle name="货币" xfId="17" builtinId="4"/>
    <cellStyle name="_ET_STYLE_NoName_00__朝阳报省" xfId="18"/>
    <cellStyle name="20% - 强调文字颜色 2 3 6" xfId="19"/>
    <cellStyle name="检查单元格 3 4 2 2" xfId="20"/>
    <cellStyle name="_2008年市本级政府专项资金支出预算安排情况统计表(最后) 2" xfId="21"/>
    <cellStyle name="好 3 4" xfId="22"/>
    <cellStyle name="40% - 强调文字颜色 6 3" xfId="23"/>
    <cellStyle name="_(081201原稿)政府大专项" xfId="24"/>
    <cellStyle name="S21" xfId="25"/>
    <cellStyle name="S16" xfId="26"/>
    <cellStyle name="Accent2 - 40%" xfId="27"/>
    <cellStyle name="40% - 强调文字颜色 2 2 3 2 2" xfId="28"/>
    <cellStyle name="千位分隔[0]" xfId="29" builtinId="6"/>
    <cellStyle name="_12.24调08综合处部门专项1" xfId="30"/>
    <cellStyle name="常规 31 2" xfId="31"/>
    <cellStyle name="常规 26 2" xfId="32"/>
    <cellStyle name="40% - 强调文字颜色 3" xfId="33" builtinId="39"/>
    <cellStyle name="差" xfId="34" builtinId="27"/>
    <cellStyle name="千位分隔" xfId="35" builtinId="3"/>
    <cellStyle name="60% - 强调文字颜色 3" xfId="36" builtinId="40"/>
    <cellStyle name="_（2007 12 3）按专项分类编制2008年养老保险中心部门预算(定稿） 68" xfId="37"/>
    <cellStyle name="超链接" xfId="38" builtinId="8"/>
    <cellStyle name="差_2006年34青海_上报抚顺市2015.12.29-2016年预算相关报表" xfId="39"/>
    <cellStyle name="_2008年1月份执行分析表（新科目）" xfId="40"/>
    <cellStyle name="百分比" xfId="41" builtinId="5"/>
    <cellStyle name="适中 2 4 2" xfId="42"/>
    <cellStyle name="已访问的超链接" xfId="43" builtinId="9"/>
    <cellStyle name="好_成本差异系数_义县" xfId="44"/>
    <cellStyle name="_汇总表5%还原(20080130_沈阳" xfId="45"/>
    <cellStyle name="差_2008年全省汇总收支计算表_上报抚顺市2015.12.29-2016年预算相关报表" xfId="46"/>
    <cellStyle name="_(081201原稿)政府大专项_沈阳_2016年元旦加班表（发县区）改后" xfId="47"/>
    <cellStyle name="好_缺口县区测算 2" xfId="48"/>
    <cellStyle name="60% - 强调文字颜色 2 3" xfId="49"/>
    <cellStyle name="注释" xfId="50" builtinId="10"/>
    <cellStyle name="_大型活动_沈阳_2016年元旦加班表（发县区）改后" xfId="51"/>
    <cellStyle name="好_教育(按照总人口测算）—20080416_民生政策最低支出需求 2" xfId="52"/>
    <cellStyle name="常规 6" xfId="53"/>
    <cellStyle name="_2011年01月份执行分析表" xfId="54"/>
    <cellStyle name="好_27重庆_上报抚顺市2015.12.29-2016年预算相关报表" xfId="55"/>
    <cellStyle name="60% - 强调文字颜色 2" xfId="56" builtinId="36"/>
    <cellStyle name="_（2007 12 3）按专项分类编制2008年养老保险中心部门预算(定稿） 67" xfId="57"/>
    <cellStyle name="_附表表样（政法处）_沈阳 2" xfId="58"/>
    <cellStyle name="_2007年市本级政府专项资金支出完成情况统计表(最后)_沈阳 2" xfId="59"/>
    <cellStyle name="注释 3 3 3 2 2" xfId="60"/>
    <cellStyle name="好_农林水和城市维护标准支出20080505－县区合计_民生政策最低支出需求 2" xfId="61"/>
    <cellStyle name="_副本2009年国税总分机构_2016年元旦加班表（发县区）改后" xfId="62"/>
    <cellStyle name="标题 4" xfId="63" builtinId="19"/>
    <cellStyle name="注释 2 5 2 2 2" xfId="64"/>
    <cellStyle name="好_县区合并测算20080423(按照各省比重）_民生政策最低支出需求_义县" xfId="65"/>
    <cellStyle name="_ET_STYLE_NoName_00_ 4" xfId="66"/>
    <cellStyle name="好_县市旗测算-新科目（20080627）_不含人员经费系数_上报抚顺市2015.12.29-2016年预算相关报表" xfId="67"/>
    <cellStyle name="警告文本" xfId="68" builtinId="11"/>
    <cellStyle name="标题" xfId="69" builtinId="15"/>
    <cellStyle name="差_2006年28四川" xfId="70"/>
    <cellStyle name="_norma1_2006年1月份税收收入分类型汇总表" xfId="71"/>
    <cellStyle name="_ET_STYLE_NoName_00_ 2 3 3" xfId="72"/>
    <cellStyle name="表标题 3 2 3" xfId="73"/>
    <cellStyle name="解释性文本" xfId="74" builtinId="53"/>
    <cellStyle name="_汇总表5%还原(20080130_沈阳 2" xfId="75"/>
    <cellStyle name="汇总 2 4" xfId="76"/>
    <cellStyle name="_2008年市本级政府专项资金支出预算安排情况统计表(最后)_沈阳" xfId="77"/>
    <cellStyle name="检查单元格 3" xfId="78"/>
    <cellStyle name="_(081201原稿)政府大专项_沈阳_2016年元旦加班表（发县区）改后 2" xfId="79"/>
    <cellStyle name="常规 45 7" xfId="80"/>
    <cellStyle name="差_县市旗测算20080508_县市旗测算-新科目（含人口规模效应）_义县" xfId="81"/>
    <cellStyle name="_（2007 12 3）按专项分类编制2008年养老保险中心部门预算(定稿）_沈阳" xfId="82"/>
    <cellStyle name="_各市加班表-支出" xfId="83"/>
    <cellStyle name="输出 2 3 2 2 2" xfId="84"/>
    <cellStyle name="标题 1" xfId="85" builtinId="16"/>
    <cellStyle name="0,0_x000d__x000a_NA_x000d__x000a_" xfId="86"/>
    <cellStyle name="标题 2" xfId="87" builtinId="17"/>
    <cellStyle name="_汇总表5%还原(20080130_2016年元旦加班表（发县区）改后 2" xfId="88"/>
    <cellStyle name="_ET_STYLE_NoName_00__2017年人代会草案国库2 2 3 3" xfId="89"/>
    <cellStyle name="差_汇总表4_义县" xfId="90"/>
    <cellStyle name="60% - 强调文字颜色 1" xfId="91" builtinId="32"/>
    <cellStyle name="_（2007 12 3）按专项分类编制2008年养老保险中心部门预算(定稿） 66" xfId="92"/>
    <cellStyle name="_（2007 12 3）按专项分类编制2008年养老保险中心部门预算(定稿） 71" xfId="93"/>
    <cellStyle name="差_gdp 2" xfId="94"/>
    <cellStyle name="标题 3" xfId="95" builtinId="18"/>
    <cellStyle name="_ET_STYLE_NoName_00_ 2 2 2" xfId="96"/>
    <cellStyle name="60% - 强调文字颜色 4" xfId="97" builtinId="44"/>
    <cellStyle name="_（2007 12 3）按专项分类编制2008年养老保险中心部门预算(定稿） 69" xfId="98"/>
    <cellStyle name="_2007年11月加班（市长汇报） (2)_上报抚顺市2015.12.29-2016年预算相关报表 2" xfId="99"/>
    <cellStyle name="_部门预算需求20071207郭立新_2016年元旦加班表（发县区）改后 2" xfId="100"/>
    <cellStyle name="输出" xfId="101" builtinId="21"/>
    <cellStyle name="好_汇总表4 2" xfId="102"/>
    <cellStyle name="20% - 强调文字颜色 1 3 4 3" xfId="103"/>
    <cellStyle name="计算 2 3 3" xfId="104"/>
    <cellStyle name="计算" xfId="105" builtinId="22"/>
    <cellStyle name="汇总 3 6 2" xfId="106"/>
    <cellStyle name="好_行政（人员）_义县" xfId="107"/>
    <cellStyle name="检查单元格" xfId="108" builtinId="23"/>
    <cellStyle name="_4月表" xfId="109"/>
    <cellStyle name="千位分隔 12 2" xfId="110"/>
    <cellStyle name="20% - 强调文字颜色 6" xfId="111" builtinId="50"/>
    <cellStyle name="好_08龙港_义县" xfId="112"/>
    <cellStyle name="Currency [0]" xfId="113"/>
    <cellStyle name="_附表表样（政法处）" xfId="114"/>
    <cellStyle name="检查单元格 3 3" xfId="115"/>
    <cellStyle name="_表7_沈阳_上报抚顺市2015.12.29-2016年预算相关报表" xfId="116"/>
    <cellStyle name="好_河南 缺口县区测算(地方填报)_上报抚顺市2015.12.29-2016年预算相关报表" xfId="117"/>
    <cellStyle name="_2007年市本级政府专项资金支出完成情况统计表(最后)" xfId="118"/>
    <cellStyle name="40% - 强调文字颜色 4 2 3 3" xfId="119"/>
    <cellStyle name="强调文字颜色 2" xfId="120" builtinId="33"/>
    <cellStyle name="20% - 强调文字颜色 6 3 5" xfId="121"/>
    <cellStyle name="链接单元格" xfId="122" builtinId="24"/>
    <cellStyle name="差_Book2" xfId="123"/>
    <cellStyle name="汇总" xfId="124" builtinId="25"/>
    <cellStyle name="差 2 3 2" xfId="125"/>
    <cellStyle name="好" xfId="126" builtinId="26"/>
    <cellStyle name="强调文字颜色 2 2 4 2" xfId="127"/>
    <cellStyle name="千位[0]_(人代会用)" xfId="128"/>
    <cellStyle name="20% - 强调文字颜色 3 3" xfId="129"/>
    <cellStyle name="数字 3 2 3" xfId="130"/>
    <cellStyle name="差_县市旗测算-新科目（20080626）_民生政策最低支出需求 2" xfId="131"/>
    <cellStyle name="Dollar (zero dec) 2 2" xfId="132"/>
    <cellStyle name="适中" xfId="133" builtinId="28"/>
    <cellStyle name="常规 8 2" xfId="134"/>
    <cellStyle name="_ET_STYLE_NoName_00__2017年人代会草案国库2" xfId="135"/>
    <cellStyle name="20% - 强调文字颜色 5" xfId="136" builtinId="46"/>
    <cellStyle name="汇总 2 4 2" xfId="137"/>
    <cellStyle name="_2008年市本级政府专项资金支出预算安排情况统计表(最后)_沈阳 2" xfId="138"/>
    <cellStyle name="_市本级财力的明细(三个方案)" xfId="139"/>
    <cellStyle name="检查单元格 3 2" xfId="140"/>
    <cellStyle name="_社保部门预算项目情况表(2007 12 25)" xfId="141"/>
    <cellStyle name="差_行政（人员）_县市旗测算-新科目（含人口规模效应）" xfId="142"/>
    <cellStyle name="40% - 强调文字颜色 4 2 3 2" xfId="143"/>
    <cellStyle name="强调文字颜色 1" xfId="144" builtinId="29"/>
    <cellStyle name="20% - 强调文字颜色 1" xfId="145" builtinId="30"/>
    <cellStyle name="差_卫生(按照总人口测算）—20080416_不含人员经费系数_上报抚顺市2015.12.29-2016年预算相关报表" xfId="146"/>
    <cellStyle name="_(081201原稿)政府大专项_2016年元旦加班表（发县区）改后 2" xfId="147"/>
    <cellStyle name="_2008年总分机构基本情况表（定稿)_沈阳_2016年元旦加班表（发县区）改后" xfId="148"/>
    <cellStyle name="好_来源表_上报抚顺市2015.12.29-2016年预算相关报表" xfId="149"/>
    <cellStyle name="差_县市旗测算-新科目（20080626）_不含人员经费系数" xfId="150"/>
    <cellStyle name="差_城建部门_上报抚顺市2015.12.29-2016年预算相关报表" xfId="151"/>
    <cellStyle name="差_12滨州 2" xfId="152"/>
    <cellStyle name="40% - 强调文字颜色 1" xfId="153" builtinId="31"/>
    <cellStyle name="差_2017年人代会草案国库1 3" xfId="154"/>
    <cellStyle name="_norma1_12月表" xfId="155"/>
    <cellStyle name="20% - 强调文字颜色 2" xfId="156" builtinId="34"/>
    <cellStyle name="强调文字颜色 2 2 4" xfId="157"/>
    <cellStyle name="_(081201原稿)政府大专项_上报抚顺市2015.12.29-2016年预算相关报表 2" xfId="158"/>
    <cellStyle name="_综合专项资金（报预算）_2016年元旦加班表（发县区）改后" xfId="159"/>
    <cellStyle name="40% - 强调文字颜色 2" xfId="160" builtinId="35"/>
    <cellStyle name="强调文字颜色 3" xfId="161" builtinId="37"/>
    <cellStyle name="强调文字颜色 4" xfId="162" builtinId="41"/>
    <cellStyle name="20% - 强调文字颜色 4" xfId="163" builtinId="42"/>
    <cellStyle name="注释 2 7 2 2" xfId="164"/>
    <cellStyle name="差_其他部门(按照总人口测算）—20080416 2" xfId="165"/>
    <cellStyle name="_(081201原稿)政府大专项_沈阳_上报抚顺市2015.12.29-2016年预算相关报表 2" xfId="166"/>
    <cellStyle name="_（2007 12 3）按专项分类编制2008年养老保险中心部门预算(定稿） (2) 2" xfId="167"/>
    <cellStyle name="40% - 强调文字颜色 4" xfId="168" builtinId="43"/>
    <cellStyle name="差_行政公检法测算_县市旗测算-新科目（含人口规模效应）" xfId="169"/>
    <cellStyle name="强调文字颜色 5" xfId="170" builtinId="45"/>
    <cellStyle name="差_测算结果 2" xfId="171"/>
    <cellStyle name="_大型活动_2016年元旦加班表（发县区）改后" xfId="172"/>
    <cellStyle name="_12月14日 新任务数" xfId="173"/>
    <cellStyle name="差_重点民生支出需求测算表社保（农村低保）081112_义县" xfId="174"/>
    <cellStyle name="40% - 强调文字颜色 2 3 6 2" xfId="175"/>
    <cellStyle name="_(081201原稿)政府大专项_沈阳 2" xfId="176"/>
    <cellStyle name="_2008年总分机构基本情况表（定稿) 2" xfId="177"/>
    <cellStyle name="_(081201原稿)政府大专项_2016年元旦加班表（发县区）改后" xfId="178"/>
    <cellStyle name="差_财力差异计算表(不含非农业区)_上报抚顺市2015.12.29-2016年预算相关报表" xfId="179"/>
    <cellStyle name="40% - 强调文字颜色 4 3 6" xfId="180"/>
    <cellStyle name="_汇总表5%还原(20080130" xfId="181"/>
    <cellStyle name="差_行政(燃修费)_民生政策最低支出需求" xfId="182"/>
    <cellStyle name="40% - 强调文字颜色 5" xfId="183" builtinId="47"/>
    <cellStyle name="_大型活动_沈阳 2" xfId="184"/>
    <cellStyle name="_12.14-人代会报告附表" xfId="185"/>
    <cellStyle name="60% - 强调文字颜色 5" xfId="186" builtinId="48"/>
    <cellStyle name="_2008年总分机构基本情况表（090211)_沈阳 2" xfId="187"/>
    <cellStyle name="差_2006年全省财力计算表（中央、决算）" xfId="188"/>
    <cellStyle name="_（2007 12 3）按专项分类编制2008年养老保险中心部门预算(定稿）" xfId="189"/>
    <cellStyle name="_综合专项资金（报预算） 2" xfId="190"/>
    <cellStyle name="小数 2 4 2" xfId="191"/>
    <cellStyle name="强调文字颜色 6" xfId="192" builtinId="49"/>
    <cellStyle name="_x0007_" xfId="193"/>
    <cellStyle name="20% - 强调文字颜色 3 3 2" xfId="194"/>
    <cellStyle name="强调文字颜色 4 2 3 3" xfId="195"/>
    <cellStyle name="差_2006年全省财力计算表（中央、决算）_上报抚顺市2015.12.29-2016年预算相关报表" xfId="196"/>
    <cellStyle name="_（2007 12 3）按专项分类编制2008年养老保险中心部门预算(定稿）_上报抚顺市2015.12.29-2016年预算相关报表" xfId="197"/>
    <cellStyle name="40% - 强调文字颜色 6" xfId="198" builtinId="51"/>
    <cellStyle name="60% - 强调文字颜色 6" xfId="199" builtinId="52"/>
    <cellStyle name="Dollar (zero dec)" xfId="200"/>
    <cellStyle name="_汇总表5%还原(20080130_沈阳_上报抚顺市2015.12.29-2016年预算相关报表 2" xfId="201"/>
    <cellStyle name="_(081201原稿)政府大专项_上报抚顺市2015.12.29-2016年预算相关报表" xfId="202"/>
    <cellStyle name="注释 2 2 3 2" xfId="203"/>
    <cellStyle name="_农业处填报12.9_沈阳_2016年元旦加班表（发县区）改后 2" xfId="204"/>
    <cellStyle name="?鹎%U龡&amp;H齲_x0001_C铣_x0014__x0007__x0001__x0001_" xfId="205"/>
    <cellStyle name="@ET_Style?Normal" xfId="206"/>
    <cellStyle name="_市本级部门项目支出需求及预算安排情况表 2" xfId="207"/>
    <cellStyle name="差_一般预算支出口径剔除表 2" xfId="208"/>
    <cellStyle name="60% - 强调文字颜色 6 3 4 2 2" xfId="209"/>
    <cellStyle name="_（2007 12 3）按专项分类编制2008年养老保险中心部门预算(定稿） 48" xfId="210"/>
    <cellStyle name="_（2007 12 3）按专项分类编制2008年养老保险中心部门预算(定稿） 53" xfId="211"/>
    <cellStyle name="40% - 强调文字颜色 2 3 6" xfId="212"/>
    <cellStyle name="_(081201原稿)政府大专项_沈阳" xfId="213"/>
    <cellStyle name="好 3 4 2" xfId="214"/>
    <cellStyle name="40% - 强调文字颜色 6 3 2" xfId="215"/>
    <cellStyle name="_(081201原稿)政府大专项 2" xfId="216"/>
    <cellStyle name="통화 [0]_BOILER-CO1" xfId="217"/>
    <cellStyle name="_（2007 12 3）按专项分类编制2008年养老保险中心部门预算(定稿）_沈阳_上报抚顺市2015.12.29-2016年预算相关报表 2" xfId="218"/>
    <cellStyle name="注释 2 7 2" xfId="219"/>
    <cellStyle name="常规 45 3 5" xfId="220"/>
    <cellStyle name="差_其他部门(按照总人口测算）—20080416" xfId="221"/>
    <cellStyle name="_(081201原稿)政府大专项_沈阳_上报抚顺市2015.12.29-2016年预算相关报表" xfId="222"/>
    <cellStyle name="_（2007 12 3）按专项分类编制2008年养老保险中心部门预算(定稿） (2)" xfId="223"/>
    <cellStyle name="_（2007 12 3）按专项分类编制2008年养老保险中心部门预算(定稿） (2)_2016年元旦加班表（发县区）改后" xfId="224"/>
    <cellStyle name="_副本2009年国税总分机构_2016年元旦加班表（发县区）改后 2" xfId="225"/>
    <cellStyle name="_ET_STYLE_NoName_00_" xfId="226"/>
    <cellStyle name="_（2007 12 3）按专项分类编制2008年养老保险中心部门预算(定稿） (2)_2016年元旦加班表（发县区）改后 2" xfId="227"/>
    <cellStyle name="强调文字颜色 4 3 6 2" xfId="228"/>
    <cellStyle name="差_其他部门(按照总人口测算）—20080416_上报抚顺市2015.12.29-2016年预算相关报表" xfId="229"/>
    <cellStyle name="差_第一部分：综合全_义县" xfId="230"/>
    <cellStyle name="_（2007 12 3）按专项分类编制2008年养老保险中心部门预算(定稿） (2)_上报抚顺市2015.12.29-2016年预算相关报表" xfId="231"/>
    <cellStyle name="_农业处填报12.9_上报抚顺市2015.12.29-2016年预算相关报表" xfId="232"/>
    <cellStyle name="差_第一部分：综合全_义县 2" xfId="233"/>
    <cellStyle name="_（2007 12 3）按专项分类编制2008年养老保险中心部门预算(定稿） (2)_上报抚顺市2015.12.29-2016年预算相关报表 2" xfId="234"/>
    <cellStyle name="_（2007 12 3）按专项分类编制2008年养老保险中心部门预算(定稿） (2)_沈阳" xfId="235"/>
    <cellStyle name="_（2007 12 3）按专项分类编制2008年养老保险中心部门预算(定稿） (2)_沈阳 2" xfId="236"/>
    <cellStyle name="_市本级部门项目支出需求及预算安排情况表_沈阳_上报抚顺市2015.12.29-2016年预算相关报表 2" xfId="237"/>
    <cellStyle name="差_汇总表" xfId="238"/>
    <cellStyle name="_（2007 12 3）按专项分类编制2008年养老保险中心部门预算(定稿） (2)_沈阳_2016年元旦加班表（发县区）改后" xfId="239"/>
    <cellStyle name="强调文字颜色 4 3 5" xfId="240"/>
    <cellStyle name="好_行政(燃修费)_县市旗测算-新科目（含人口规模效应）" xfId="241"/>
    <cellStyle name="差_汇总表 2" xfId="242"/>
    <cellStyle name="_（2007 12 3）按专项分类编制2008年养老保险中心部门预算(定稿） (2)_沈阳_2016年元旦加班表（发县区）改后 2" xfId="243"/>
    <cellStyle name="好_03_上报抚顺市2015.12.29-2016年预算相关报表" xfId="244"/>
    <cellStyle name="_2008年分管部门财力需求情况第三次测算_上报抚顺市2015.12.29-2016年预算相关报表 2" xfId="245"/>
    <cellStyle name="_2005年收支预计和2006年收入预算" xfId="246"/>
    <cellStyle name="_（2007 12 3）按专项分类编制2008年养老保险中心部门预算(定稿） (2)_沈阳_上报抚顺市2015.12.29-2016年预算相关报表" xfId="247"/>
    <cellStyle name="_2007年11月加班（市长汇报） (2)_2016年元旦加班表（发县区）改后" xfId="248"/>
    <cellStyle name="好_2007年收支情况及2008年收支预计表(汇总表)_上报抚顺市2015.12.29-2016年预算相关报表" xfId="249"/>
    <cellStyle name="_（2007 12 3）按专项分类编制2008年养老保险中心部门预算(定稿） (2)_沈阳_上报抚顺市2015.12.29-2016年预算相关报表 2" xfId="250"/>
    <cellStyle name="_各市加班表-支出_义县" xfId="251"/>
    <cellStyle name="_农业处填报12.9" xfId="252"/>
    <cellStyle name="20% - 强调文字颜色 1 2 3" xfId="253"/>
    <cellStyle name="好_市辖区测算-新科目（20080626）_县市旗测算-新科目（含人口规模效应）_上报抚顺市2015.12.29-2016年预算相关报表" xfId="254"/>
    <cellStyle name="_（2007 12 3）按专项分类编制2008年养老保险中心部门预算(定稿） 10" xfId="255"/>
    <cellStyle name="_综合专项资金（报预算）_2016年元旦加班表（发县区）改后 2" xfId="256"/>
    <cellStyle name="好_2007一般预算支出口径剔除表" xfId="257"/>
    <cellStyle name="20% - 强调文字颜色 1 2 4" xfId="258"/>
    <cellStyle name="_（2007 12 3）按专项分类编制2008年养老保险中心部门预算(定稿） 11" xfId="259"/>
    <cellStyle name="_（2007 12 3）按专项分类编制2008年养老保险中心部门预算(定稿） 12" xfId="260"/>
    <cellStyle name="_（2007 12 3）按专项分类编制2008年养老保险中心部门预算(定稿） 13" xfId="261"/>
    <cellStyle name="好_14安徽" xfId="262"/>
    <cellStyle name="差_检验表（调整后）" xfId="263"/>
    <cellStyle name="_（2007 12 3）按专项分类编制2008年养老保险中心部门预算(定稿） 14" xfId="264"/>
    <cellStyle name="好_2017年人代会草案国库1 2 3" xfId="265"/>
    <cellStyle name="_ET_STYLE_NoName_00__2017年人代会草案国库2 2 2 2" xfId="266"/>
    <cellStyle name="_（2007 12 3）按专项分类编制2008年养老保险中心部门预算(定稿） 15" xfId="267"/>
    <cellStyle name="_（2007 12 3）按专项分类编制2008年养老保险中心部门预算(定稿） 20" xfId="268"/>
    <cellStyle name="_部门预算需求20071207郭立新 2" xfId="269"/>
    <cellStyle name="好_检验表（调整后）_上报抚顺市2015.12.29-2016年预算相关报表" xfId="270"/>
    <cellStyle name="_（2007 12 3）按专项分类编制2008年养老保险中心部门预算(定稿） 16" xfId="271"/>
    <cellStyle name="_（2007 12 3）按专项分类编制2008年养老保险中心部门预算(定稿） 21" xfId="272"/>
    <cellStyle name="差_2007年收支情况及2008年收支预计表(汇总表)" xfId="273"/>
    <cellStyle name="_（2007 12 3）按专项分类编制2008年养老保险中心部门预算(定稿） 17" xfId="274"/>
    <cellStyle name="_（2007 12 3）按专项分类编制2008年养老保险中心部门预算(定稿） 22" xfId="275"/>
    <cellStyle name="好_其他部门(按照总人口测算）—20080416_不含人员经费系数_上报抚顺市2015.12.29-2016年预算相关报表" xfId="276"/>
    <cellStyle name="_（2007 12 3）按专项分类编制2008年养老保险中心部门预算(定稿） 18" xfId="277"/>
    <cellStyle name="_（2007 12 3）按专项分类编制2008年养老保险中心部门预算(定稿） 23" xfId="278"/>
    <cellStyle name="_（2007 12 3）按专项分类编制2008年养老保险中心部门预算(定稿） 19" xfId="279"/>
    <cellStyle name="_（2007 12 3）按专项分类编制2008年养老保险中心部门预算(定稿） 24" xfId="280"/>
    <cellStyle name="差_2006年全省财力计算表（中央、决算） 2" xfId="281"/>
    <cellStyle name="_（2007 12 3）按专项分类编制2008年养老保险中心部门预算(定稿） 2" xfId="282"/>
    <cellStyle name="_（2007 12 3）按专项分类编制2008年养老保险中心部门预算(定稿） 25" xfId="283"/>
    <cellStyle name="_（2007 12 3）按专项分类编制2008年养老保险中心部门预算(定稿） 30" xfId="284"/>
    <cellStyle name="好_分县成本差异系数_不含人员经费系数 2" xfId="285"/>
    <cellStyle name="_市本级部门项目支出需求及预算安排情况表_2016年元旦加班表（发县区）改后 2" xfId="286"/>
    <cellStyle name="差_收入 2" xfId="287"/>
    <cellStyle name="差_28四川_义县" xfId="288"/>
    <cellStyle name="_（2007 12 3）按专项分类编制2008年养老保险中心部门预算(定稿） 26" xfId="289"/>
    <cellStyle name="_（2007 12 3）按专项分类编制2008年养老保险中心部门预算(定稿） 31" xfId="290"/>
    <cellStyle name="20% - 强调文字颜色 3 2 3 2" xfId="291"/>
    <cellStyle name="_（2007 12 3）按专项分类编制2008年养老保险中心部门预算(定稿） 27" xfId="292"/>
    <cellStyle name="_（2007 12 3）按专项分类编制2008年养老保险中心部门预算(定稿） 32" xfId="293"/>
    <cellStyle name="好_支出（当年财力）_上报抚顺市2015.12.29-2016年预算相关报表" xfId="294"/>
    <cellStyle name="_（2007 12 3）按专项分类编制2008年养老保险中心部门预算(定稿） 29" xfId="295"/>
    <cellStyle name="_（2007 12 3）按专项分类编制2008年养老保险中心部门预算(定稿） 34" xfId="296"/>
    <cellStyle name="_（2007 12 3）按专项分类编制2008年养老保险中心部门预算(定稿） 3" xfId="297"/>
    <cellStyle name="强调文字颜色 2 3 4" xfId="298"/>
    <cellStyle name="_08政法处部门专项（第四稿）报预算" xfId="299"/>
    <cellStyle name="差_县市旗测算20080508_民生政策最低支出需求_义县" xfId="300"/>
    <cellStyle name="_（2007 12 3）按专项分类编制2008年养老保险中心部门预算(定稿） 35" xfId="301"/>
    <cellStyle name="_（2007 12 3）按专项分类编制2008年养老保险中心部门预算(定稿） 40" xfId="302"/>
    <cellStyle name="差_教育(按照总人口测算）—20080416_不含人员经费系数_上报抚顺市2015.12.29-2016年预算相关报表" xfId="303"/>
    <cellStyle name="_（2007 12 3）按专项分类编制2008年养老保险中心部门预算(定稿） 36" xfId="304"/>
    <cellStyle name="_（2007 12 3）按专项分类编制2008年养老保险中心部门预算(定稿） 41" xfId="305"/>
    <cellStyle name="_2008年分管部门财力需求情况第三次测算_上报抚顺市2015.12.29-2016年预算相关报表" xfId="306"/>
    <cellStyle name="_（2007 12 3）按专项分类编制2008年养老保险中心部门预算(定稿） 37" xfId="307"/>
    <cellStyle name="_（2007 12 3）按专项分类编制2008年养老保险中心部门预算(定稿） 42" xfId="308"/>
    <cellStyle name="数字 2 2 2 2 2" xfId="309"/>
    <cellStyle name="_（2007 12 3）按专项分类编制2008年养老保险中心部门预算(定稿） 38" xfId="310"/>
    <cellStyle name="_（2007 12 3）按专项分类编制2008年养老保险中心部门预算(定稿） 43" xfId="311"/>
    <cellStyle name="好_2007一般预算支出口径剔除表 2" xfId="312"/>
    <cellStyle name="差_卫生(按照总人口测算）—20080416_县市旗测算-新科目（含人口规模效应）" xfId="313"/>
    <cellStyle name="差_丽江汇总_义县" xfId="314"/>
    <cellStyle name="20% - 强调文字颜色 1 2 4 2" xfId="315"/>
    <cellStyle name="_（2007 12 3）按专项分类编制2008年养老保险中心部门预算(定稿） 39" xfId="316"/>
    <cellStyle name="_（2007 12 3）按专项分类编制2008年养老保险中心部门预算(定稿） 44" xfId="317"/>
    <cellStyle name="_（2007 12 3）按专项分类编制2008年养老保险中心部门预算(定稿） 4" xfId="318"/>
    <cellStyle name="_（2007 12 3）按专项分类编制2008年养老保险中心部门预算(定稿） 45" xfId="319"/>
    <cellStyle name="_（2007 12 3）按专项分类编制2008年养老保险中心部门预算(定稿） 50" xfId="320"/>
    <cellStyle name="_夏市长报表" xfId="321"/>
    <cellStyle name="_（2007 12 3）按专项分类编制2008年养老保险中心部门预算(定稿） 46" xfId="322"/>
    <cellStyle name="_（2007 12 3）按专项分类编制2008年养老保险中心部门预算(定稿） 51" xfId="323"/>
    <cellStyle name="好_农林水和城市维护标准支出20080505－县区合计_县市旗测算-新科目（含人口规模效应） 2" xfId="324"/>
    <cellStyle name="_（2007 12 3）按专项分类编制2008年养老保险中心部门预算(定稿） 47" xfId="325"/>
    <cellStyle name="_（2007 12 3）按专项分类编制2008年养老保险中心部门预算(定稿） 52" xfId="326"/>
    <cellStyle name="_附表表样（政法处）_沈阳" xfId="327"/>
    <cellStyle name="_2007年市本级政府专项资金支出完成情况统计表(最后)_沈阳" xfId="328"/>
    <cellStyle name="好_农林水和城市维护标准支出20080505－县区合计_不含人员经费系数_义县" xfId="329"/>
    <cellStyle name="20% - 强调文字颜色 1 3 2" xfId="330"/>
    <cellStyle name="好_附表_义县" xfId="331"/>
    <cellStyle name="好_12滨州 2" xfId="332"/>
    <cellStyle name="_（2007 12 3）按专项分类编制2008年养老保险中心部门预算(定稿） 49" xfId="333"/>
    <cellStyle name="_（2007 12 3）按专项分类编制2008年养老保险中心部门预算(定稿） 54" xfId="334"/>
    <cellStyle name="好_2006年22湖南 2" xfId="335"/>
    <cellStyle name="_2008年分管部门财力需求情况第三次测算_沈阳" xfId="336"/>
    <cellStyle name="_（2007 12 3）按专项分类编制2008年养老保险中心部门预算(定稿） 5" xfId="337"/>
    <cellStyle name="20% - 强调文字颜色 1 3 3" xfId="338"/>
    <cellStyle name="汇总 3 5 2" xfId="339"/>
    <cellStyle name="_2007年全年部分城市收支情况比较表" xfId="340"/>
    <cellStyle name="_（2007 12 3）按专项分类编制2008年养老保险中心部门预算(定稿） 55" xfId="341"/>
    <cellStyle name="_（2007 12 3）按专项分类编制2008年养老保险中心部门预算(定稿） 60" xfId="342"/>
    <cellStyle name="20% - 强调文字颜色 1 3 4" xfId="343"/>
    <cellStyle name="_（2007 12 3）按专项分类编制2008年养老保险中心部门预算(定稿） 56" xfId="344"/>
    <cellStyle name="_（2007 12 3）按专项分类编制2008年养老保险中心部门预算(定稿） 61" xfId="345"/>
    <cellStyle name="常规 43 3 2 2" xfId="346"/>
    <cellStyle name="差_行政（人员）_义县" xfId="347"/>
    <cellStyle name="20% - 强调文字颜色 1 3 5" xfId="348"/>
    <cellStyle name="好_文体广播事业(按照总人口测算）—20080416_上报抚顺市2015.12.29-2016年预算相关报表" xfId="349"/>
    <cellStyle name="差_行政（人员）_民生政策最低支出需求 2" xfId="350"/>
    <cellStyle name="60% - 强调文字颜色 6 2 3 2" xfId="351"/>
    <cellStyle name="_（2007 12 3）按专项分类编制2008年养老保险中心部门预算(定稿） 57" xfId="352"/>
    <cellStyle name="_（2007 12 3）按专项分类编制2008年养老保险中心部门预算(定稿） 62" xfId="353"/>
    <cellStyle name="常规 43 3 2 3" xfId="354"/>
    <cellStyle name="20% - 强调文字颜色 1 3 6" xfId="355"/>
    <cellStyle name="60% - 强调文字颜色 6 2 3 3" xfId="356"/>
    <cellStyle name="_（2007 12 3）按专项分类编制2008年养老保险中心部门预算(定稿） 58" xfId="357"/>
    <cellStyle name="_（2007 12 3）按专项分类编制2008年养老保险中心部门预算(定稿） 63" xfId="358"/>
    <cellStyle name="_2007年市本级政府专项资金支出完成情况统计表(最后)_沈阳_上报抚顺市2015.12.29-2016年预算相关报表" xfId="359"/>
    <cellStyle name="_市本级部门项目支出需求及预算安排情况表_沈阳_2016年元旦加班表（发县区）改后 2" xfId="360"/>
    <cellStyle name="_附表表样（政法处）_沈阳_上报抚顺市2015.12.29-2016年预算相关报表" xfId="361"/>
    <cellStyle name="差_平邑_上报抚顺市2015.12.29-2016年预算相关报表" xfId="362"/>
    <cellStyle name="_（2007 12 3）按专项分类编制2008年养老保险中心部门预算(定稿） 59" xfId="363"/>
    <cellStyle name="_（2007 12 3）按专项分类编制2008年养老保险中心部门预算(定稿） 64" xfId="364"/>
    <cellStyle name="_（2007 12 3）按专项分类编制2008年养老保险中心部门预算(定稿） 6" xfId="365"/>
    <cellStyle name="好_文体广播部门_上报抚顺市2015.12.29-2016年预算相关报表" xfId="366"/>
    <cellStyle name="差_行政(燃修费) 2" xfId="367"/>
    <cellStyle name="_ET_STYLE_NoName_00__2017年人代会草案国库2 2 3 2" xfId="368"/>
    <cellStyle name="_（2007 12 3）按专项分类编制2008年养老保险中心部门预算(定稿） 65" xfId="369"/>
    <cellStyle name="_（2007 12 3）按专项分类编制2008年养老保险中心部门预算(定稿） 70" xfId="370"/>
    <cellStyle name="好_成本差异系数（含人口规模）" xfId="371"/>
    <cellStyle name="60% - 强调文字颜色 5 3 2 2" xfId="372"/>
    <cellStyle name="_（2007 12 3）按专项分类编制2008年养老保险中心部门预算(定稿） 7" xfId="373"/>
    <cellStyle name="20% - 强调文字颜色 4 3 2" xfId="374"/>
    <cellStyle name="好_M01-2(州市补助收入)_义县" xfId="375"/>
    <cellStyle name="_（2007 12 3）按专项分类编制2008年养老保险中心部门预算(定稿） 8" xfId="376"/>
    <cellStyle name="好_分县成本差异系数_不含人员经费系数_义县" xfId="377"/>
    <cellStyle name="20% - 强调文字颜色 4 3 3" xfId="378"/>
    <cellStyle name="差_收入_义县" xfId="379"/>
    <cellStyle name="_（2007 12 3）按专项分类编制2008年养老保险中心部门预算(定稿） 9" xfId="380"/>
    <cellStyle name="_（2007 12 3）按专项分类编制2008年养老保险中心部门预算(定稿）_2016年元旦加班表（发县区）改后" xfId="381"/>
    <cellStyle name="_（2007 12 3）按专项分类编制2008年养老保险中心部门预算(定稿）_2016年元旦加班表（发县区）改后 2" xfId="382"/>
    <cellStyle name="20% - 强调文字颜色 3 3 2 2" xfId="383"/>
    <cellStyle name="_（2007 12 3）按专项分类编制2008年养老保险中心部门预算(定稿）_上报抚顺市2015.12.29-2016年预算相关报表 2" xfId="384"/>
    <cellStyle name="常规 45 7 2" xfId="385"/>
    <cellStyle name="_（2007 12 3）按专项分类编制2008年养老保险中心部门预算(定稿）_沈阳 2" xfId="386"/>
    <cellStyle name="_各市加班表-支出 2" xfId="387"/>
    <cellStyle name="好_教育(按照总人口测算）—20080416_县市旗测算-新科目（含人口规模效应）" xfId="388"/>
    <cellStyle name="_2008年分管部门财力需求情况第三次测算_沈阳_上报抚顺市2015.12.29-2016年预算相关报表" xfId="389"/>
    <cellStyle name="_（2007 12 3）按专项分类编制2008年养老保险中心部门预算(定稿）_沈阳_2016年元旦加班表（发县区）改后" xfId="390"/>
    <cellStyle name="_ET_STYLE_NoName_00__2017年人代会草案国库2 2" xfId="391"/>
    <cellStyle name="_（2007 12 3）按专项分类编制2008年养老保险中心部门预算(定稿）_沈阳_2016年元旦加班表（发县区）改后 2" xfId="392"/>
    <cellStyle name="_ET_STYLE_NoName_00__2017年人代会草案国库2 2 2" xfId="393"/>
    <cellStyle name="_（2007 12 3）按专项分类编制2008年养老保险中心部门预算(定稿）_沈阳_上报抚顺市2015.12.29-2016年预算相关报表" xfId="394"/>
    <cellStyle name="好_文体广播事业(按照总人口测算）—20080416_县市旗测算-新科目（含人口规模效应）_义县" xfId="395"/>
    <cellStyle name="_08教科文处专项汇总专项总表" xfId="396"/>
    <cellStyle name="_2008年分管部门财力需求情况第三次测算" xfId="397"/>
    <cellStyle name="_08经建部门专项" xfId="398"/>
    <cellStyle name="_08流通处部门专项汇总1" xfId="399"/>
    <cellStyle name="强调文字颜色 2 2 3 2" xfId="400"/>
    <cellStyle name="好_教育(按照总人口测算）—20080416_不含人员经费系数_上报抚顺市2015.12.29-2016年预算相关报表" xfId="401"/>
    <cellStyle name="20% - 强调文字颜色 2 3" xfId="402"/>
    <cellStyle name="_08政法处部门专项（正确稿分类）含结转项目" xfId="403"/>
    <cellStyle name="_11个月" xfId="404"/>
    <cellStyle name="40% - 强调文字颜色 4 3 6 2" xfId="405"/>
    <cellStyle name="_汇总表5%还原(20080130 2" xfId="406"/>
    <cellStyle name="_12.14-人代会报告附表 2" xfId="407"/>
    <cellStyle name="常规 23 2" xfId="408"/>
    <cellStyle name="常规 18 2" xfId="409"/>
    <cellStyle name="60% - 强调文字颜色 4 3 5 2" xfId="410"/>
    <cellStyle name="_附表表样（政法处）_沈阳_2016年元旦加班表（发县区）改后 2" xfId="411"/>
    <cellStyle name="好_2006年全省财力计算表（中央、决算） 2" xfId="412"/>
    <cellStyle name="_2007年市本级政府专项资金支出完成情况统计表(最后)_沈阳_2016年元旦加班表（发县区）改后 2" xfId="413"/>
    <cellStyle name="强调文字颜色 3 3 6 2" xfId="414"/>
    <cellStyle name="表标题 4 2 2" xfId="415"/>
    <cellStyle name="_12.14-人代会报告附表_义县" xfId="416"/>
    <cellStyle name="_norma1_2008年1月份执行分析表（新科目）" xfId="417"/>
    <cellStyle name="_农业处填报12.9_沈阳" xfId="418"/>
    <cellStyle name="好_人员工资和公用经费3_上报抚顺市2015.12.29-2016年预算相关报表" xfId="419"/>
    <cellStyle name="表标题 4 2 2 2" xfId="420"/>
    <cellStyle name="_12.14-人代会报告附表_义县 2" xfId="421"/>
    <cellStyle name="_2007年11月加班（市长汇报） (2)_沈阳_2016年元旦加班表（发县区）改后" xfId="422"/>
    <cellStyle name="好_34青海 2" xfId="423"/>
    <cellStyle name="差_检验表_上报抚顺市2015.12.29-2016年预算相关报表 2" xfId="424"/>
    <cellStyle name="40% - 强调文字颜色 1 3 5 2" xfId="425"/>
    <cellStyle name="_12月表" xfId="426"/>
    <cellStyle name="_2008年总分机构基本情况表（定稿)_沈阳_2016年元旦加班表（发县区）改后 2" xfId="427"/>
    <cellStyle name="好_07_上报抚顺市2015.12.29-2016年预算相关报表" xfId="428"/>
    <cellStyle name="好_05杨杖子_义县" xfId="429"/>
    <cellStyle name="_14新宾" xfId="430"/>
    <cellStyle name="_2008年总分机构基本情况表（090211)" xfId="431"/>
    <cellStyle name="_1953-1993年上解及补助、2003年以来教育支出情况" xfId="432"/>
    <cellStyle name="_综合专项资金（报预算）_沈阳_上报抚顺市2015.12.29-2016年预算相关报表" xfId="433"/>
    <cellStyle name="注释 3 3 4 2" xfId="434"/>
    <cellStyle name="_1996-2003年12月当月情况和基建" xfId="435"/>
    <cellStyle name="_2002-2005年省对市补助情况表(最后)" xfId="436"/>
    <cellStyle name="_2005年1月报人大材料（非附表" xfId="437"/>
    <cellStyle name="_2005年收支表-财政数" xfId="438"/>
    <cellStyle name="强调文字颜色 5 3 6 2" xfId="439"/>
    <cellStyle name="差_县区合并测算20080421_不含人员经费系数 2" xfId="440"/>
    <cellStyle name="_综合专项资金（报预算）_沈阳_2016年元旦加班表（发县区）改后 2" xfId="441"/>
    <cellStyle name="60% - 强调文字颜色 6 3 5 2" xfId="442"/>
    <cellStyle name="_2005年预算" xfId="443"/>
    <cellStyle name="_表7_沈阳_2016年元旦加班表（发县区）改后 2" xfId="444"/>
    <cellStyle name="输入 2 5 3" xfId="445"/>
    <cellStyle name="好_缺口县区测算(财政部标准)_义县" xfId="446"/>
    <cellStyle name="_2006年1月份税收收入分类型汇总表" xfId="447"/>
    <cellStyle name="_2006年预算（收入增幅13％，支出16％）-12月20日修改" xfId="448"/>
    <cellStyle name="_2007年11月加班（市长汇报） (2)" xfId="449"/>
    <cellStyle name="_2007年11月加班（市长汇报） (2) 2" xfId="450"/>
    <cellStyle name="_2008年总分机构基本情况表（定稿)" xfId="451"/>
    <cellStyle name="_2007年11月加班（市长汇报） (2)_2016年元旦加班表（发县区）改后 2" xfId="452"/>
    <cellStyle name="_ET_STYLE_NoName_00_ 2 2" xfId="453"/>
    <cellStyle name="_2007年11月加班（市长汇报） (2)_上报抚顺市2015.12.29-2016年预算相关报表" xfId="454"/>
    <cellStyle name="_2007年11月加班（市长汇报） (2)_沈阳" xfId="455"/>
    <cellStyle name="_2007年11月加班（市长汇报） (2)_沈阳 2" xfId="456"/>
    <cellStyle name="差_同德" xfId="457"/>
    <cellStyle name="_2007年11月加班（市长汇报） (2)_沈阳_2016年元旦加班表（发县区）改后 2" xfId="458"/>
    <cellStyle name="_附表表样（政法处） 2" xfId="459"/>
    <cellStyle name="好_县市旗测算20080508_不含人员经费系数" xfId="460"/>
    <cellStyle name="差_34青海" xfId="461"/>
    <cellStyle name="_表7_沈阳_上报抚顺市2015.12.29-2016年预算相关报表 2" xfId="462"/>
    <cellStyle name="_2007年市本级政府专项资金支出完成情况统计表(最后) 2" xfId="463"/>
    <cellStyle name="输出 3 9 2 2" xfId="464"/>
    <cellStyle name="差_县市旗测算20080508_义县" xfId="465"/>
    <cellStyle name="差_文体广播事业(按照总人口测算）—20080416_民生政策最低支出需求" xfId="466"/>
    <cellStyle name="_2007年11月加班（市长汇报） (2)_沈阳_上报抚顺市2015.12.29-2016年预算相关报表" xfId="467"/>
    <cellStyle name="好_第一部分：综合全_义县" xfId="468"/>
    <cellStyle name="差_文体广播事业(按照总人口测算）—20080416_民生政策最低支出需求 2" xfId="469"/>
    <cellStyle name="_2007年11月加班（市长汇报） (2)_沈阳_上报抚顺市2015.12.29-2016年预算相关报表 2" xfId="470"/>
    <cellStyle name="常规 42" xfId="471"/>
    <cellStyle name="常规 37" xfId="472"/>
    <cellStyle name="20% - 强调文字颜色 2 3 4" xfId="473"/>
    <cellStyle name="百分比 2 2 3 3" xfId="474"/>
    <cellStyle name="_副本2009年国税总分机构_上报抚顺市2015.12.29-2016年预算相关报表" xfId="475"/>
    <cellStyle name="输出 2 3 4" xfId="476"/>
    <cellStyle name="常规 2 2 2" xfId="477"/>
    <cellStyle name="_2007年上半年全国地方级和部分城市收支情况" xfId="478"/>
    <cellStyle name="_附表表样（政法处）_2016年元旦加班表（发县区）改后" xfId="479"/>
    <cellStyle name="_2007年市本级政府专项资金支出完成情况统计表(最后)_2016年元旦加班表（发县区）改后" xfId="480"/>
    <cellStyle name="输出 3 9" xfId="481"/>
    <cellStyle name="_附表表样（政法处）_2016年元旦加班表（发县区）改后 2" xfId="482"/>
    <cellStyle name="_2007年市本级政府专项资金支出完成情况统计表(最后)_2016年元旦加班表（发县区）改后 2" xfId="483"/>
    <cellStyle name="_附表表样（政法处）_上报抚顺市2015.12.29-2016年预算相关报表" xfId="484"/>
    <cellStyle name="好_2008年全省汇总收支计算表" xfId="485"/>
    <cellStyle name="_2007年市本级政府专项资金支出完成情况统计表(最后)_上报抚顺市2015.12.29-2016年预算相关报表" xfId="486"/>
    <cellStyle name="好_22湖南_义县" xfId="487"/>
    <cellStyle name="_附表表样（政法处）_上报抚顺市2015.12.29-2016年预算相关报表 2" xfId="488"/>
    <cellStyle name="好_2008年全省汇总收支计算表 2" xfId="489"/>
    <cellStyle name="好_2006年34青海" xfId="490"/>
    <cellStyle name="_2007年市本级政府专项资金支出完成情况统计表(最后)_上报抚顺市2015.12.29-2016年预算相关报表 2" xfId="491"/>
    <cellStyle name="常规 23" xfId="492"/>
    <cellStyle name="常规 18" xfId="493"/>
    <cellStyle name="差_2007年收支情况及2008年收支预计表(汇总表)_义县" xfId="494"/>
    <cellStyle name="60% - 强调文字颜色 4 3 5" xfId="495"/>
    <cellStyle name="60% - 强调文字颜色 2 3 4 3" xfId="496"/>
    <cellStyle name="_附表表样（政法处）_沈阳_2016年元旦加班表（发县区）改后" xfId="497"/>
    <cellStyle name="好_2006年全省财力计算表（中央、决算）" xfId="498"/>
    <cellStyle name="_2007年市本级政府专项资金支出完成情况统计表(最后)_沈阳_2016年元旦加班表（发县区）改后" xfId="499"/>
    <cellStyle name="_附表表样（政法处）_沈阳_上报抚顺市2015.12.29-2016年预算相关报表 2" xfId="500"/>
    <cellStyle name="链接单元格 3 4" xfId="501"/>
    <cellStyle name="差_汇总表4_上报抚顺市2015.12.29-2016年预算相关报表" xfId="502"/>
    <cellStyle name="差_2017年人代会草案国库1 2 4" xfId="503"/>
    <cellStyle name="_大连市2011年收支预算" xfId="504"/>
    <cellStyle name="_2007年市本级政府专项资金支出完成情况统计表(最后)_沈阳_上报抚顺市2015.12.29-2016年预算相关报表 2" xfId="505"/>
    <cellStyle name="_2008年分管部门财力需求情况第三次测算 2" xfId="506"/>
    <cellStyle name="20% - 强调文字颜色 4 2 3 3" xfId="507"/>
    <cellStyle name="_2008年分管部门财力需求情况第三次测算_2016年元旦加班表（发县区）改后" xfId="508"/>
    <cellStyle name="_2008年分管部门财力需求情况第三次测算_2016年元旦加班表（发县区）改后 2" xfId="509"/>
    <cellStyle name="_2008年分管部门财力需求情况第三次测算_沈阳 2" xfId="510"/>
    <cellStyle name="20% - 强调文字颜色 2 2 3 3" xfId="511"/>
    <cellStyle name="_2008年分管部门财力需求情况第三次测算_沈阳_2016年元旦加班表（发县区）改后" xfId="512"/>
    <cellStyle name="_2008年分管部门财力需求情况第三次测算_沈阳_2016年元旦加班表（发县区）改后 2" xfId="513"/>
    <cellStyle name="好_教育(按照总人口测算）—20080416_县市旗测算-新科目（含人口规模效应） 2" xfId="514"/>
    <cellStyle name="_2008年分管部门财力需求情况第三次测算_沈阳_上报抚顺市2015.12.29-2016年预算相关报表 2" xfId="515"/>
    <cellStyle name="差_教育(按照总人口测算）—20080416_义县" xfId="516"/>
    <cellStyle name="_部门预算需求20071207郭立新_沈阳 2" xfId="517"/>
    <cellStyle name="_2008年结算明细事项" xfId="518"/>
    <cellStyle name="检查单元格 3 4 2" xfId="519"/>
    <cellStyle name="_2008年市本级政府专项资金支出预算安排情况统计表(最后)" xfId="520"/>
    <cellStyle name="_2008年市本级政府专项资金支出预算安排情况统计表(最后)_2016年元旦加班表（发县区）改后" xfId="521"/>
    <cellStyle name="_2008年市本级政府专项资金支出预算安排情况统计表(最后)_2016年元旦加班表（发县区）改后 2" xfId="522"/>
    <cellStyle name="_各市加班表-支出_义县 2" xfId="523"/>
    <cellStyle name="_农业处填报12.9 2" xfId="524"/>
    <cellStyle name="20% - 强调文字颜色 1 2 3 2" xfId="525"/>
    <cellStyle name="_2008年市本级政府专项资金支出预算安排情况统计表(最后)_上报抚顺市2015.12.29-2016年预算相关报表" xfId="526"/>
    <cellStyle name="20% - 强调文字颜色 1 2 3 2 2" xfId="527"/>
    <cellStyle name="强调文字颜色 5 3 6" xfId="528"/>
    <cellStyle name="差_县区合并测算20080421_不含人员经费系数" xfId="529"/>
    <cellStyle name="_综合专项资金（报预算）_沈阳_2016年元旦加班表（发县区）改后" xfId="530"/>
    <cellStyle name="常规 43 4 4" xfId="531"/>
    <cellStyle name="_2008年市本级政府专项资金支出预算安排情况统计表(最后)_上报抚顺市2015.12.29-2016年预算相关报表 2" xfId="532"/>
    <cellStyle name="_2008年市本级政府专项资金支出预算安排情况统计表(最后)_沈阳_2016年元旦加班表（发县区）改后" xfId="533"/>
    <cellStyle name="_2008年市本级政府专项资金支出预算安排情况统计表(最后)_沈阳_2016年元旦加班表（发县区）改后 2" xfId="534"/>
    <cellStyle name="40% - 强调文字颜色 5 3 6 2" xfId="535"/>
    <cellStyle name="20% - 强调文字颜色 4 2 4" xfId="536"/>
    <cellStyle name="差_30云南_义县" xfId="537"/>
    <cellStyle name="_2008年市本级政府专项资金支出预算安排情况统计表(最后)_沈阳_上报抚顺市2015.12.29-2016年预算相关报表" xfId="538"/>
    <cellStyle name="20% - 强调文字颜色 4 2 4 2" xfId="539"/>
    <cellStyle name="差_34青海_1" xfId="540"/>
    <cellStyle name="_2008年市本级政府专项资金支出预算安排情况统计表(最后)_沈阳_上报抚顺市2015.12.29-2016年预算相关报表 2" xfId="541"/>
    <cellStyle name="_2008年总分机构基本情况表（090211) 2" xfId="542"/>
    <cellStyle name="_表7_沈阳 2" xfId="543"/>
    <cellStyle name="_2008年总分机构基本情况表（090211)_2016年元旦加班表（发县区）改后" xfId="544"/>
    <cellStyle name="_2008年总分机构基本情况表（090211)_上报抚顺市2015.12.29-2016年预算相关报表" xfId="545"/>
    <cellStyle name="20% - 强调文字颜色 3 3 6" xfId="546"/>
    <cellStyle name="_副本2009年国税总分机构 2" xfId="547"/>
    <cellStyle name="好_民生政策最低支出需求_义县" xfId="548"/>
    <cellStyle name="_Book1_2016年元旦加班表（发县区）改后 2" xfId="549"/>
    <cellStyle name="_2008年总分机构基本情况表（090211)_上报抚顺市2015.12.29-2016年预算相关报表 2" xfId="550"/>
    <cellStyle name="20% - 强调文字颜色 3 3 6 2" xfId="551"/>
    <cellStyle name="_综合专项资金（报预算）_沈阳" xfId="552"/>
    <cellStyle name="差_山东省民生支出标准_义县" xfId="553"/>
    <cellStyle name="_Book1_上报抚顺市2015.12.29-2016年预算相关报表 2" xfId="554"/>
    <cellStyle name="常规 45 7 4" xfId="555"/>
    <cellStyle name="差_总人口_义县" xfId="556"/>
    <cellStyle name="差_农林水和城市维护标准支出20080505－县区合计_不含人员经费系数_义县" xfId="557"/>
    <cellStyle name="_2008年总分机构基本情况表（090211)_沈阳" xfId="558"/>
    <cellStyle name="好_2008年支出核定_义县" xfId="559"/>
    <cellStyle name="_ET_STYLE_NoName_00__2017年人代会草案国库2 2 4" xfId="560"/>
    <cellStyle name="_2008年总分机构基本情况表（090211)_沈阳_2016年元旦加班表（发县区）改后" xfId="561"/>
    <cellStyle name="_2008年总分机构基本情况表（090211)_沈阳_2016年元旦加班表（发县区）改后 2" xfId="562"/>
    <cellStyle name="_2008年总分机构基本情况表（090211)_沈阳_上报抚顺市2015.12.29-2016年预算相关报表" xfId="563"/>
    <cellStyle name="差 3 6 2" xfId="564"/>
    <cellStyle name="_部门预算需求20071207郭立新_沈阳" xfId="565"/>
    <cellStyle name="输出 3 5" xfId="566"/>
    <cellStyle name="_2008年总分机构基本情况表（090211)_沈阳_上报抚顺市2015.12.29-2016年预算相关报表 2" xfId="567"/>
    <cellStyle name="_部门预算需求20071207郭立新_沈阳_上报抚顺市2015.12.29-2016年预算相关报表 2" xfId="568"/>
    <cellStyle name="_2008年总分机构基本情况表（定稿)_2016年元旦加班表（发县区）改后" xfId="569"/>
    <cellStyle name="_2008年总分机构基本情况表（定稿)_2016年元旦加班表（发县区）改后 2" xfId="570"/>
    <cellStyle name="差_分县成本差异系数" xfId="571"/>
    <cellStyle name="_2008年总分机构基本情况表（定稿)_上报抚顺市2015.12.29-2016年预算相关报表" xfId="572"/>
    <cellStyle name="差_县市旗测算-新科目（20080626）_不含人员经费系数_义县" xfId="573"/>
    <cellStyle name="差_分县成本差异系数 2" xfId="574"/>
    <cellStyle name="_2008年总分机构基本情况表（定稿)_上报抚顺市2015.12.29-2016年预算相关报表 2" xfId="575"/>
    <cellStyle name="_2008年总分机构基本情况表（定稿)_沈阳" xfId="576"/>
    <cellStyle name="计算 3 6 3 2" xfId="577"/>
    <cellStyle name="_部门预算需求20071207郭立新_上报抚顺市2015.12.29-2016年预算相关报表" xfId="578"/>
    <cellStyle name="20% - 强调文字颜色 4 2 3" xfId="579"/>
    <cellStyle name="_2008年总分机构基本情况表（定稿)_沈阳 2" xfId="580"/>
    <cellStyle name="_2008年总分机构基本情况表（定稿)_沈阳_上报抚顺市2015.12.29-2016年预算相关报表" xfId="581"/>
    <cellStyle name="_Book1_沈阳 2" xfId="582"/>
    <cellStyle name="_ET_STYLE_NoName_00__2017年人代会草案国库2 3" xfId="583"/>
    <cellStyle name="_2008年总分机构基本情况表（定稿)_沈阳_上报抚顺市2015.12.29-2016年预算相关报表 2" xfId="584"/>
    <cellStyle name="差_27重庆" xfId="585"/>
    <cellStyle name="_2010-2011年财政收支相关报表 (version 1)" xfId="586"/>
    <cellStyle name="小数 2 3 2" xfId="587"/>
    <cellStyle name="_2011年计划本子自制" xfId="588"/>
    <cellStyle name="_2011年支出预算-县区汇总数" xfId="589"/>
    <cellStyle name="_表7_上报抚顺市2015.12.29-2016年预算相关报表 2" xfId="590"/>
    <cellStyle name="_2013人代会附表" xfId="591"/>
    <cellStyle name="差_人员工资和公用经费3_义县" xfId="592"/>
    <cellStyle name="20% - 强调文字颜色 3 2 4" xfId="593"/>
    <cellStyle name="_2015.12.29-2016年预算相关报表" xfId="594"/>
    <cellStyle name="_Book1" xfId="595"/>
    <cellStyle name="差_县市旗测算-新科目（20080627）_民生政策最低支出需求_义县" xfId="596"/>
    <cellStyle name="_Book1 2" xfId="597"/>
    <cellStyle name="_副本2009年国税总分机构" xfId="598"/>
    <cellStyle name="_Book1_2016年元旦加班表（发县区）改后" xfId="599"/>
    <cellStyle name="常规 45 3 2 4" xfId="600"/>
    <cellStyle name="_Book1_上报抚顺市2015.12.29-2016年预算相关报表" xfId="601"/>
    <cellStyle name="_Book1_沈阳" xfId="602"/>
    <cellStyle name="_Book1_沈阳_2016年元旦加班表（发县区）改后" xfId="603"/>
    <cellStyle name="_Book1_沈阳_2016年元旦加班表（发县区）改后 2" xfId="604"/>
    <cellStyle name="_Book1_沈阳_上报抚顺市2015.12.29-2016年预算相关报表" xfId="605"/>
    <cellStyle name="差_2008年支出调整_上报抚顺市2015.12.29-2016年预算相关报表" xfId="606"/>
    <cellStyle name="_Book1_沈阳_上报抚顺市2015.12.29-2016年预算相关报表 2" xfId="607"/>
    <cellStyle name="_Book2 (6)" xfId="608"/>
    <cellStyle name="_ET_STYLE_NoName_00_ 2" xfId="609"/>
    <cellStyle name="_ET_STYLE_NoName_00_ 2 3" xfId="610"/>
    <cellStyle name="差_行政（人员）_上报抚顺市2015.12.29-2016年预算相关报表" xfId="611"/>
    <cellStyle name="_ET_STYLE_NoName_00_ 2 3 2" xfId="612"/>
    <cellStyle name="差_县区合并测算20080421_县市旗测算-新科目（含人口规模效应）_上报抚顺市2015.12.29-2016年预算相关报表" xfId="613"/>
    <cellStyle name="差_04" xfId="614"/>
    <cellStyle name="_企业处08专项预算(071227)" xfId="615"/>
    <cellStyle name="_ET_STYLE_NoName_00_ 2 4" xfId="616"/>
    <cellStyle name="差_卫生(按照总人口测算）—20080416_义县" xfId="617"/>
    <cellStyle name="20% - 强调文字颜色 4 3 4 2" xfId="618"/>
    <cellStyle name="_ET_STYLE_NoName_00_ 3" xfId="619"/>
    <cellStyle name="_ET_STYLE_NoName_00_ 4 2" xfId="620"/>
    <cellStyle name="好_0605石屏县_上报抚顺市2015.12.29-2016年预算相关报表" xfId="621"/>
    <cellStyle name="差_一般预算平衡表_上报抚顺市2015.12.29-2016年预算相关报表" xfId="622"/>
    <cellStyle name="差_卫生(按照总人口测算）—20080416_民生政策最低支出需求_上报抚顺市2015.12.29-2016年预算相关报表" xfId="623"/>
    <cellStyle name="差_行政(燃修费)" xfId="624"/>
    <cellStyle name="_ET_STYLE_NoName_00__2017年人代会草案国库2 2 3" xfId="625"/>
    <cellStyle name="_ET_STYLE_NoName_00__2017年人代会草案国库2 3 2" xfId="626"/>
    <cellStyle name="_农业处填报12.9_2016年元旦加班表（发县区）改后" xfId="627"/>
    <cellStyle name="差_县市旗测算-新科目（20080626）_县市旗测算-新科目（含人口规模效应） 2" xfId="628"/>
    <cellStyle name="_ET_STYLE_NoName_00__县级基本财力保障机制2011年发文附表(资金分配)" xfId="629"/>
    <cellStyle name="好_教育(按照总人口测算）—20080416_县市旗测算-新科目（含人口规模效应）_义县" xfId="630"/>
    <cellStyle name="_ET_STYLE_NoName_00__元旦加班表（李一娇提供）" xfId="631"/>
    <cellStyle name="_norma1" xfId="632"/>
    <cellStyle name="差_县市旗测算-新科目（20080626）_民生政策最低支出需求_上报抚顺市2015.12.29-2016年预算相关报表" xfId="633"/>
    <cellStyle name="差_财政供养人员 2" xfId="634"/>
    <cellStyle name="_norma1_11个月" xfId="635"/>
    <cellStyle name="计算 2 5 2 2 2" xfId="636"/>
    <cellStyle name="_norma1_2007年06月份执行分析表(7.2)" xfId="637"/>
    <cellStyle name="_norma1_2007年全年部分城市收支情况比较表" xfId="638"/>
    <cellStyle name="_norma1_2007年上半年我市、全国、辽宁省、15城市财政收支情况表－政府全会用" xfId="639"/>
    <cellStyle name="好_2007年收支情况及2008年收支预计表(汇总表) 2" xfId="640"/>
    <cellStyle name="_norma1_2011年01月份执行分析表" xfId="641"/>
    <cellStyle name="20% - 强调文字颜色 5 3 5 2" xfId="642"/>
    <cellStyle name="_norma1_4月表" xfId="643"/>
    <cellStyle name="Accent5 - 40%" xfId="644"/>
    <cellStyle name="_报局党组(部门预算）改20080107 (3)" xfId="645"/>
    <cellStyle name="好_2006年27重庆 2" xfId="646"/>
    <cellStyle name="_表7" xfId="647"/>
    <cellStyle name="差_县市旗测算-新科目（20080627）_上报抚顺市2015.12.29-2016年预算相关报表" xfId="648"/>
    <cellStyle name="_表7 2" xfId="649"/>
    <cellStyle name="常规 44 4 2" xfId="650"/>
    <cellStyle name="差_06_上报抚顺市2015.12.29-2016年预算相关报表" xfId="651"/>
    <cellStyle name="_表7_2016年元旦加班表（发县区）改后" xfId="652"/>
    <cellStyle name="_表7_2016年元旦加班表（发县区）改后 2" xfId="653"/>
    <cellStyle name="_表7_上报抚顺市2015.12.29-2016年预算相关报表" xfId="654"/>
    <cellStyle name="好_06高新 2" xfId="655"/>
    <cellStyle name="_表7_沈阳" xfId="656"/>
    <cellStyle name="差_20河南_义县" xfId="657"/>
    <cellStyle name="_表7_沈阳_2016年元旦加班表（发县区）改后" xfId="658"/>
    <cellStyle name="_部门预算需求20071207郭立新" xfId="659"/>
    <cellStyle name="_部门预算需求20071207郭立新_2016年元旦加班表（发县区）改后" xfId="660"/>
    <cellStyle name="_部门预算需求20071207郭立新_上报抚顺市2015.12.29-2016年预算相关报表 2" xfId="661"/>
    <cellStyle name="20% - 强调文字颜色 4 2 3 2" xfId="662"/>
    <cellStyle name="好_2017年人代会草案国库2 3 2" xfId="663"/>
    <cellStyle name="_部门预算需求20071207郭立新_沈阳_2016年元旦加班表（发县区）改后" xfId="664"/>
    <cellStyle name="_部门预算需求20071207郭立新_沈阳_2016年元旦加班表（发县区）改后 2" xfId="665"/>
    <cellStyle name="_部门预算需求20071207郭立新_沈阳_上报抚顺市2015.12.29-2016年预算相关报表" xfId="666"/>
    <cellStyle name="好_文体广播事业(按照总人口测算）—20080416_民生政策最低支出需求" xfId="667"/>
    <cellStyle name="_大连市2005年一般预算收入完成情况监控表12.19" xfId="668"/>
    <cellStyle name="20% - 强调文字颜色 3 2 4 2" xfId="669"/>
    <cellStyle name="_大型活动" xfId="670"/>
    <cellStyle name="注释 2 5 2 3" xfId="671"/>
    <cellStyle name="_大型活动 2" xfId="672"/>
    <cellStyle name="_大型活动_2016年元旦加班表（发县区）改后 2" xfId="673"/>
    <cellStyle name="20% - 强调文字颜色 2 2 4 2" xfId="674"/>
    <cellStyle name="_大型活动_上报抚顺市2015.12.29-2016年预算相关报表" xfId="675"/>
    <cellStyle name="_大型活动_上报抚顺市2015.12.29-2016年预算相关报表 2" xfId="676"/>
    <cellStyle name="差_民生政策最低支出需求_义县" xfId="677"/>
    <cellStyle name="_大型活动_沈阳" xfId="678"/>
    <cellStyle name="注释 2" xfId="679"/>
    <cellStyle name="60% - 强调文字颜色 2 3 2" xfId="680"/>
    <cellStyle name="_大型活动_沈阳_2016年元旦加班表（发县区）改后 2" xfId="681"/>
    <cellStyle name="_大型活动_沈阳_上报抚顺市2015.12.29-2016年预算相关报表" xfId="682"/>
    <cellStyle name="_大型活动_沈阳_上报抚顺市2015.12.29-2016年预算相关报表 2" xfId="683"/>
    <cellStyle name="20% - 强调文字颜色 1 3" xfId="684"/>
    <cellStyle name="_副本2003年全国县级财政情况表" xfId="685"/>
    <cellStyle name="常规 42 2" xfId="686"/>
    <cellStyle name="常规 37 2" xfId="687"/>
    <cellStyle name="20% - 强调文字颜色 2 3 4 2" xfId="688"/>
    <cellStyle name="_副本2009年国税总分机构_上报抚顺市2015.12.29-2016年预算相关报表 2" xfId="689"/>
    <cellStyle name="_汇总表5%还原(20080130_2016年元旦加班表（发县区）改后" xfId="690"/>
    <cellStyle name="好_30云南_1" xfId="691"/>
    <cellStyle name="_汇总表5%还原(20080130_上报抚顺市2015.12.29-2016年预算相关报表" xfId="692"/>
    <cellStyle name="_综合专项资金（报预算）" xfId="693"/>
    <cellStyle name="小数 2 4" xfId="694"/>
    <cellStyle name="好_30云南_1 2" xfId="695"/>
    <cellStyle name="_汇总表5%还原(20080130_上报抚顺市2015.12.29-2016年预算相关报表 2" xfId="696"/>
    <cellStyle name="20% - 强调文字颜色 1 2 2" xfId="697"/>
    <cellStyle name="注释 2 5 5" xfId="698"/>
    <cellStyle name="数字 5 2" xfId="699"/>
    <cellStyle name="_汇总表5%还原(20080130_沈阳_2016年元旦加班表（发县区）改后" xfId="700"/>
    <cellStyle name="_市本级" xfId="701"/>
    <cellStyle name="数字 5 2 2" xfId="702"/>
    <cellStyle name="好_第一部分：综合全" xfId="703"/>
    <cellStyle name="标题 5" xfId="704"/>
    <cellStyle name="_汇总表5%还原(20080130_沈阳_2016年元旦加班表（发县区）改后 2" xfId="705"/>
    <cellStyle name="60% - 强调文字颜色 1 3 4 2 2" xfId="706"/>
    <cellStyle name="_汇总表5%还原(20080130_沈阳_上报抚顺市2015.12.29-2016年预算相关报表" xfId="707"/>
    <cellStyle name="常规 11" xfId="708"/>
    <cellStyle name="_计划本子自制" xfId="709"/>
    <cellStyle name="注释 3 7 2" xfId="710"/>
    <cellStyle name="40% - 强调文字颜色 3 2 4 2" xfId="711"/>
    <cellStyle name="_锦州市2015年预计及2016年预算情况表2015.9.30" xfId="712"/>
    <cellStyle name="_绝密材料（2003）2" xfId="713"/>
    <cellStyle name="好_2017年人代会草案国库2 2 3" xfId="714"/>
    <cellStyle name="_农业处填报12.9_2016年元旦加班表（发县区）改后 2" xfId="715"/>
    <cellStyle name="_农业处填报12.9_上报抚顺市2015.12.29-2016年预算相关报表 2" xfId="716"/>
    <cellStyle name="_农业处填报12.9_沈阳 2" xfId="717"/>
    <cellStyle name="注释 2 2 3" xfId="718"/>
    <cellStyle name="_农业处填报12.9_沈阳_2016年元旦加班表（发县区）改后" xfId="719"/>
    <cellStyle name="20% - 强调文字颜色 3 2" xfId="720"/>
    <cellStyle name="差_城建部门_义县 2" xfId="721"/>
    <cellStyle name="_农业处填报12.9_沈阳_上报抚顺市2015.12.29-2016年预算相关报表 2" xfId="722"/>
    <cellStyle name="_人代会用表" xfId="723"/>
    <cellStyle name="好_县市旗测算-新科目（20080626）_不含人员经费系数_义县" xfId="724"/>
    <cellStyle name="_上半年分析附表（报李市长）" xfId="725"/>
    <cellStyle name="_省内14市02-07年一般预算收入增幅比较表" xfId="726"/>
    <cellStyle name="_市本级 2" xfId="727"/>
    <cellStyle name="_市本级部门项目支出需求及预算安排情况表" xfId="728"/>
    <cellStyle name="_市本级财力的明细(按24.8%)" xfId="729"/>
    <cellStyle name="好_分县成本差异系数_不含人员经费系数" xfId="730"/>
    <cellStyle name="_市本级部门项目支出需求及预算安排情况表_2016年元旦加班表（发县区）改后" xfId="731"/>
    <cellStyle name="_市本级部门项目支出需求及预算安排情况表_上报抚顺市2015.12.29-2016年预算相关报表" xfId="732"/>
    <cellStyle name="_市本级部门项目支出需求及预算安排情况表_上报抚顺市2015.12.29-2016年预算相关报表 2" xfId="733"/>
    <cellStyle name="_市本级部门项目支出需求及预算安排情况表_沈阳" xfId="734"/>
    <cellStyle name="_市本级部门项目支出需求及预算安排情况表_沈阳 2" xfId="735"/>
    <cellStyle name="_市本级部门项目支出需求及预算安排情况表_沈阳_2016年元旦加班表（发县区）改后" xfId="736"/>
    <cellStyle name="_市本级部门项目支出需求及预算安排情况表_沈阳_上报抚顺市2015.12.29-2016年预算相关报表" xfId="737"/>
    <cellStyle name="_收入元旦加班表（市对下）" xfId="738"/>
    <cellStyle name="_元旦加班表（2015年支出）" xfId="739"/>
    <cellStyle name="_元旦加班表（2015年支出） 2" xfId="740"/>
    <cellStyle name="_元旦加班表（2015年支出）_义县" xfId="741"/>
    <cellStyle name="_元旦加班表（2015年支出）_义县 2" xfId="742"/>
    <cellStyle name="强调文字颜色 1 2" xfId="743"/>
    <cellStyle name="差_行政（人员）_县市旗测算-新科目（含人口规模效应） 2" xfId="744"/>
    <cellStyle name="40% - 强调文字颜色 4 2 3 2 2" xfId="745"/>
    <cellStyle name="_综合专项资金（报预算）_上报抚顺市2015.12.29-2016年预算相关报表" xfId="746"/>
    <cellStyle name="强调文字颜色 1 2 2" xfId="747"/>
    <cellStyle name="_综合专项资金（报预算）_上报抚顺市2015.12.29-2016年预算相关报表 2" xfId="748"/>
    <cellStyle name="差_市辖区测算20080510_不含人员经费系数" xfId="749"/>
    <cellStyle name="_综合专项资金（报预算）_沈阳 2" xfId="750"/>
    <cellStyle name="_综合专项资金（报预算）_沈阳_上报抚顺市2015.12.29-2016年预算相关报表 2" xfId="751"/>
    <cellStyle name="差_分县成本差异系数_义县" xfId="752"/>
    <cellStyle name="20% - 强调文字颜色 1 2" xfId="753"/>
    <cellStyle name="20% - 强调文字颜色 1 2 3 3" xfId="754"/>
    <cellStyle name="20% - 强调文字颜色 1 3 2 2" xfId="755"/>
    <cellStyle name="20% - 强调文字颜色 1 3 4 2" xfId="756"/>
    <cellStyle name="20% - 强调文字颜色 1 3 4 2 2" xfId="757"/>
    <cellStyle name="20% - 强调文字颜色 1 3 5 2" xfId="758"/>
    <cellStyle name="20% - 强调文字颜色 1 3 6 2" xfId="759"/>
    <cellStyle name="好_卫生部门_上报抚顺市2015.12.29-2016年预算相关报表" xfId="760"/>
    <cellStyle name="20% - 强调文字颜色 2 2" xfId="761"/>
    <cellStyle name="差_行政(燃修费)_不含人员经费系数" xfId="762"/>
    <cellStyle name="20% - 强调文字颜色 2 2 2" xfId="763"/>
    <cellStyle name="计算 3 4 3 2" xfId="764"/>
    <cellStyle name="20% - 强调文字颜色 2 2 3" xfId="765"/>
    <cellStyle name="差_县市旗测算-新科目（20080626）_县市旗测算-新科目（含人口规模效应）_上报抚顺市2015.12.29-2016年预算相关报表" xfId="766"/>
    <cellStyle name="20% - 强调文字颜色 2 2 3 2" xfId="767"/>
    <cellStyle name="差_2006年水利统计指标统计表" xfId="768"/>
    <cellStyle name="20% - 强调文字颜色 2 2 3 2 2" xfId="769"/>
    <cellStyle name="20% - 强调文字颜色 2 2 4" xfId="770"/>
    <cellStyle name="强调文字颜色 2 2 3 2 2" xfId="771"/>
    <cellStyle name="好_（省格式）01兴城" xfId="772"/>
    <cellStyle name="常规 40" xfId="773"/>
    <cellStyle name="常规 35" xfId="774"/>
    <cellStyle name="20% - 强调文字颜色 2 3 2" xfId="775"/>
    <cellStyle name="常规 40 2" xfId="776"/>
    <cellStyle name="常规 35 2" xfId="777"/>
    <cellStyle name="20% - 强调文字颜色 2 3 2 2" xfId="778"/>
    <cellStyle name="常规 41" xfId="779"/>
    <cellStyle name="常规 36" xfId="780"/>
    <cellStyle name="20% - 强调文字颜色 2 3 3" xfId="781"/>
    <cellStyle name="好_县区合并测算20080423(按照各省比重）_上报抚顺市2015.12.29-2016年预算相关报表" xfId="782"/>
    <cellStyle name="20% - 强调文字颜色 2 3 4 2 2" xfId="783"/>
    <cellStyle name="20% - 强调文字颜色 2 3 4 3" xfId="784"/>
    <cellStyle name="好_2006年34青海_义县" xfId="785"/>
    <cellStyle name="常规 43" xfId="786"/>
    <cellStyle name="常规 38" xfId="787"/>
    <cellStyle name="20% - 强调文字颜色 2 3 5" xfId="788"/>
    <cellStyle name="常规 43 2" xfId="789"/>
    <cellStyle name="常规 38 2" xfId="790"/>
    <cellStyle name="40% - 强调文字颜色 1 3 6" xfId="791"/>
    <cellStyle name="20% - 强调文字颜色 2 3 5 2" xfId="792"/>
    <cellStyle name="常规 44 2" xfId="793"/>
    <cellStyle name="常规 39 2" xfId="794"/>
    <cellStyle name="20% - 强调文字颜色 2 3 6 2" xfId="795"/>
    <cellStyle name="20% - 强调文字颜色 3 2 2" xfId="796"/>
    <cellStyle name="20% - 强调文字颜色 3 2 3" xfId="797"/>
    <cellStyle name="差_行政（人员）_县市旗测算-新科目（含人口规模效应）_上报抚顺市2015.12.29-2016年预算相关报表" xfId="798"/>
    <cellStyle name="20% - 强调文字颜色 3 2 3 2 2" xfId="799"/>
    <cellStyle name="差_卫生部门_义县" xfId="800"/>
    <cellStyle name="20% - 强调文字颜色 3 3 3" xfId="801"/>
    <cellStyle name="差_县区合并测算20080423(按照各省比重）_不含人员经费系数_上报抚顺市2015.12.29-2016年预算相关报表" xfId="802"/>
    <cellStyle name="差_人员工资和公用经费_义县" xfId="803"/>
    <cellStyle name="20% - 强调文字颜色 3 3 4" xfId="804"/>
    <cellStyle name="20% - 强调文字颜色 3 3 4 2" xfId="805"/>
    <cellStyle name="20% - 强调文字颜色 3 3 4 2 2" xfId="806"/>
    <cellStyle name="千位分季_新建 Microsoft Excel 工作表" xfId="807"/>
    <cellStyle name="20% - 强调文字颜色 3 3 4 3" xfId="808"/>
    <cellStyle name="20% - 强调文字颜色 3 3 5" xfId="809"/>
    <cellStyle name="20% - 强调文字颜色 3 3 5 2" xfId="810"/>
    <cellStyle name="20% - 强调文字颜色 4 2" xfId="811"/>
    <cellStyle name="20% - 强调文字颜色 4 2 2" xfId="812"/>
    <cellStyle name="20% - 强调文字颜色 4 2 3 2 2" xfId="813"/>
    <cellStyle name="20% - 强调文字颜色 4 3" xfId="814"/>
    <cellStyle name="差_Book1_上报抚顺市2015.12.29-2016年预算相关报表" xfId="815"/>
    <cellStyle name="20% - 强调文字颜色 4 3 2 2" xfId="816"/>
    <cellStyle name="20% - 强调文字颜色 4 3 4" xfId="817"/>
    <cellStyle name="适中 3 6" xfId="818"/>
    <cellStyle name="差_教育(按照总人口测算）—20080416_民生政策最低支出需求_上报抚顺市2015.12.29-2016年预算相关报表" xfId="819"/>
    <cellStyle name="20% - 强调文字颜色 4 3 4 2 2" xfId="820"/>
    <cellStyle name="20% - 强调文字颜色 4 3 4 3" xfId="821"/>
    <cellStyle name="20% - 强调文字颜色 4 3 5" xfId="822"/>
    <cellStyle name="20% - 强调文字颜色 4 3 5 2" xfId="823"/>
    <cellStyle name="表标题 3 2 2 2 2" xfId="824"/>
    <cellStyle name="20% - 强调文字颜色 4 3 6" xfId="825"/>
    <cellStyle name="20% - 强调文字颜色 4 3 6 2" xfId="826"/>
    <cellStyle name="S23" xfId="827"/>
    <cellStyle name="S18" xfId="828"/>
    <cellStyle name="20% - 强调文字颜色 5 2" xfId="829"/>
    <cellStyle name="S23 2" xfId="830"/>
    <cellStyle name="S18 2" xfId="831"/>
    <cellStyle name="20% - 强调文字颜色 5 2 2" xfId="832"/>
    <cellStyle name="20% - 强调文字颜色 5 2 3" xfId="833"/>
    <cellStyle name="20% - 强调文字颜色 5 2 3 2" xfId="834"/>
    <cellStyle name="20% - 强调文字颜色 5 2 3 2 2" xfId="835"/>
    <cellStyle name="20% - 强调文字颜色 5 2 3 3" xfId="836"/>
    <cellStyle name="20% - 强调文字颜色 5 2 4" xfId="837"/>
    <cellStyle name="20% - 强调文字颜色 5 2 4 2" xfId="838"/>
    <cellStyle name="S24" xfId="839"/>
    <cellStyle name="S19" xfId="840"/>
    <cellStyle name="20% - 强调文字颜色 5 3" xfId="841"/>
    <cellStyle name="S24 2" xfId="842"/>
    <cellStyle name="S19 2" xfId="843"/>
    <cellStyle name="20% - 强调文字颜色 5 3 2" xfId="844"/>
    <cellStyle name="20% - 强调文字颜色 5 3 2 2" xfId="845"/>
    <cellStyle name="20% - 强调文字颜色 5 3 3" xfId="846"/>
    <cellStyle name="20% - 强调文字颜色 5 3 4" xfId="847"/>
    <cellStyle name="好_34青海_义县" xfId="848"/>
    <cellStyle name="差_行政公检法测算" xfId="849"/>
    <cellStyle name="20% - 强调文字颜色 5 3 4 2" xfId="850"/>
    <cellStyle name="差_行政公检法测算 2" xfId="851"/>
    <cellStyle name="20% - 强调文字颜色 5 3 4 2 2" xfId="852"/>
    <cellStyle name="20% - 强调文字颜色 5 3 4 3" xfId="853"/>
    <cellStyle name="20% - 强调文字颜色 5 3 5" xfId="854"/>
    <cellStyle name="解释性文本 2 2" xfId="855"/>
    <cellStyle name="20% - 强调文字颜色 5 3 6" xfId="856"/>
    <cellStyle name="解释性文本 2 2 2" xfId="857"/>
    <cellStyle name="差_行政(燃修费)_县市旗测算-新科目（含人口规模效应）_义县" xfId="858"/>
    <cellStyle name="20% - 强调文字颜色 5 3 6 2" xfId="859"/>
    <cellStyle name="好_检验表（调整后）_义县" xfId="860"/>
    <cellStyle name="好_行政(燃修费)_上报抚顺市2015.12.29-2016年预算相关报表" xfId="861"/>
    <cellStyle name="20% - 强调文字颜色 6 2" xfId="862"/>
    <cellStyle name="好_文体广播事业(按照总人口测算）—20080416" xfId="863"/>
    <cellStyle name="好_检验表（调整后）_义县 2" xfId="864"/>
    <cellStyle name="20% - 强调文字颜色 6 2 2" xfId="865"/>
    <cellStyle name="差_县区合并测算20080423(按照各省比重）" xfId="866"/>
    <cellStyle name="20% - 强调文字颜色 6 2 3" xfId="867"/>
    <cellStyle name="好_行政（人员）_民生政策最低支出需求_上报抚顺市2015.12.29-2016年预算相关报表" xfId="868"/>
    <cellStyle name="差_县区合并测算20080423(按照各省比重） 2" xfId="869"/>
    <cellStyle name="20% - 强调文字颜色 6 2 3 2" xfId="870"/>
    <cellStyle name="差_2008年一般预算支出预计" xfId="871"/>
    <cellStyle name="20% - 强调文字颜色 6 2 3 2 2" xfId="872"/>
    <cellStyle name="20% - 强调文字颜色 6 2 3 3" xfId="873"/>
    <cellStyle name="好_28四川_上报抚顺市2015.12.29-2016年预算相关报表" xfId="874"/>
    <cellStyle name="20% - 强调文字颜色 6 2 4" xfId="875"/>
    <cellStyle name="好_07" xfId="876"/>
    <cellStyle name="20% - 强调文字颜色 6 2 4 2" xfId="877"/>
    <cellStyle name="20% - 强调文字颜色 6 3" xfId="878"/>
    <cellStyle name="好_行政公检法测算_县市旗测算-新科目（含人口规模效应）_上报抚顺市2015.12.29-2016年预算相关报表" xfId="879"/>
    <cellStyle name="20% - 强调文字颜色 6 3 2" xfId="880"/>
    <cellStyle name="20% - 强调文字颜色 6 3 2 2" xfId="881"/>
    <cellStyle name="no dec" xfId="882"/>
    <cellStyle name="20% - 强调文字颜色 6 3 3" xfId="883"/>
    <cellStyle name="差_卫生(按照总人口测算）—20080416_上报抚顺市2015.12.29-2016年预算相关报表" xfId="884"/>
    <cellStyle name="差_市辖区测算-新科目（20080626）_不含人员经费系数" xfId="885"/>
    <cellStyle name="20% - 强调文字颜色 6 3 4" xfId="886"/>
    <cellStyle name="差_市辖区测算-新科目（20080626）_不含人员经费系数 2" xfId="887"/>
    <cellStyle name="20% - 强调文字颜色 6 3 4 2" xfId="888"/>
    <cellStyle name="20% - 强调文字颜色 6 3 4 2 2" xfId="889"/>
    <cellStyle name="20% - 强调文字颜色 6 3 4 3" xfId="890"/>
    <cellStyle name="链接单元格 2" xfId="891"/>
    <cellStyle name="20% - 强调文字颜色 6 3 5 2" xfId="892"/>
    <cellStyle name="好_文体广播事业(按照总人口测算）—20080416_县市旗测算-新科目（含人口规模效应） 2" xfId="893"/>
    <cellStyle name="好_其他部门(按照总人口测算）—20080416_不含人员经费系数" xfId="894"/>
    <cellStyle name="差_文体广播事业(按照总人口测算）—20080416_民生政策最低支出需求_上报抚顺市2015.12.29-2016年预算相关报表" xfId="895"/>
    <cellStyle name="20% - 强调文字颜色 6 3 6" xfId="896"/>
    <cellStyle name="好_其他部门(按照总人口测算）—20080416_不含人员经费系数 2" xfId="897"/>
    <cellStyle name="20% - 强调文字颜色 6 3 6 2" xfId="898"/>
    <cellStyle name="差_县市旗测算-新科目（20080626）_不含人员经费系数 2" xfId="899"/>
    <cellStyle name="差_城建部门_上报抚顺市2015.12.29-2016年预算相关报表 2" xfId="900"/>
    <cellStyle name="40% - 强调文字颜色 1 2" xfId="901"/>
    <cellStyle name="好_20河南" xfId="902"/>
    <cellStyle name="40% - 强调文字颜色 1 2 2" xfId="903"/>
    <cellStyle name="40% - 强调文字颜色 1 2 3" xfId="904"/>
    <cellStyle name="40% - 强调文字颜色 1 2 3 2" xfId="905"/>
    <cellStyle name="40% - 强调文字颜色 1 2 3 2 2" xfId="906"/>
    <cellStyle name="好_2017年人代会草案国库2 2 2" xfId="907"/>
    <cellStyle name="40% - 强调文字颜色 1 2 3 3" xfId="908"/>
    <cellStyle name="40% - 强调文字颜色 1 2 4" xfId="909"/>
    <cellStyle name="40% - 强调文字颜色 1 2 4 2" xfId="910"/>
    <cellStyle name="常规 9 2" xfId="911"/>
    <cellStyle name="40% - 强调文字颜色 1 3" xfId="912"/>
    <cellStyle name="40% - 强调文字颜色 1 3 2" xfId="913"/>
    <cellStyle name="40% - 强调文字颜色 1 3 2 2" xfId="914"/>
    <cellStyle name="40% - 强调文字颜色 1 3 3" xfId="915"/>
    <cellStyle name="40% - 强调文字颜色 1 3 4" xfId="916"/>
    <cellStyle name="40% - 强调文字颜色 1 3 4 2" xfId="917"/>
    <cellStyle name="40% - 强调文字颜色 1 3 4 2 2" xfId="918"/>
    <cellStyle name="40% - 强调文字颜色 1 3 4 3" xfId="919"/>
    <cellStyle name="好_34青海" xfId="920"/>
    <cellStyle name="差_检验表_上报抚顺市2015.12.29-2016年预算相关报表" xfId="921"/>
    <cellStyle name="40% - 强调文字颜色 1 3 5" xfId="922"/>
    <cellStyle name="常规 43 2 2" xfId="923"/>
    <cellStyle name="40% - 强调文字颜色 1 3 6 2" xfId="924"/>
    <cellStyle name="40% - 强调文字颜色 2 2" xfId="925"/>
    <cellStyle name="comma zerodec 4" xfId="926"/>
    <cellStyle name="40% - 强调文字颜色 2 2 2" xfId="927"/>
    <cellStyle name="40% - 强调文字颜色 2 2 3" xfId="928"/>
    <cellStyle name="好_33甘肃_上报抚顺市2015.12.29-2016年预算相关报表" xfId="929"/>
    <cellStyle name="40% - 强调文字颜色 2 2 3 2" xfId="930"/>
    <cellStyle name="差_Book2_上报抚顺市2015.12.29-2016年预算相关报表" xfId="931"/>
    <cellStyle name="40% - 强调文字颜色 2 2 3 3" xfId="932"/>
    <cellStyle name="40% - 强调文字颜色 2 2 4" xfId="933"/>
    <cellStyle name="40% - 强调文字颜色 2 2 4 2" xfId="934"/>
    <cellStyle name="好_不含人员经费系数_上报抚顺市2015.12.29-2016年预算相关报表" xfId="935"/>
    <cellStyle name="40% - 强调文字颜色 2 3" xfId="936"/>
    <cellStyle name="40% - 强调文字颜色 2 3 2" xfId="937"/>
    <cellStyle name="差_平邑_义县" xfId="938"/>
    <cellStyle name="差_27重庆_上报抚顺市2015.12.29-2016年预算相关报表" xfId="939"/>
    <cellStyle name="40% - 强调文字颜色 2 3 2 2" xfId="940"/>
    <cellStyle name="40% - 强调文字颜色 2 3 3" xfId="941"/>
    <cellStyle name="好_2006年28四川 2" xfId="942"/>
    <cellStyle name="40% - 强调文字颜色 2 3 4" xfId="943"/>
    <cellStyle name="40% - 强调文字颜色 2 3 4 2" xfId="944"/>
    <cellStyle name="40% - 强调文字颜色 2 3 4 2 2" xfId="945"/>
    <cellStyle name="40% - 强调文字颜色 2 3 4 3" xfId="946"/>
    <cellStyle name="40% - 强调文字颜色 2 3 5" xfId="947"/>
    <cellStyle name="40% - 强调文字颜色 2 3 5 2" xfId="948"/>
    <cellStyle name="40% - 强调文字颜色 3 2" xfId="949"/>
    <cellStyle name="注释 3 5" xfId="950"/>
    <cellStyle name="40% - 强调文字颜色 3 2 2" xfId="951"/>
    <cellStyle name="注释 3 6" xfId="952"/>
    <cellStyle name="40% - 强调文字颜色 3 2 3" xfId="953"/>
    <cellStyle name="注释 3 6 2" xfId="954"/>
    <cellStyle name="差_县区合并测算20080423(按照各省比重）_民生政策最低支出需求" xfId="955"/>
    <cellStyle name="40% - 强调文字颜色 3 2 3 2" xfId="956"/>
    <cellStyle name="注释 3 6 2 2" xfId="957"/>
    <cellStyle name="差_县区合并测算20080423(按照各省比重）_民生政策最低支出需求 2" xfId="958"/>
    <cellStyle name="40% - 强调文字颜色 3 2 3 2 2" xfId="959"/>
    <cellStyle name="注释 3 6 3" xfId="960"/>
    <cellStyle name="好_行政公检法测算_民生政策最低支出需求_上报抚顺市2015.12.29-2016年预算相关报表" xfId="961"/>
    <cellStyle name="40% - 强调文字颜色 3 2 3 3" xfId="962"/>
    <cellStyle name="注释 3 7" xfId="963"/>
    <cellStyle name="差_05 2" xfId="964"/>
    <cellStyle name="40% - 强调文字颜色 3 2 4" xfId="965"/>
    <cellStyle name="40% - 强调文字颜色 3 3" xfId="966"/>
    <cellStyle name="常规 30" xfId="967"/>
    <cellStyle name="常规 25" xfId="968"/>
    <cellStyle name="40% - 强调文字颜色 3 3 2" xfId="969"/>
    <cellStyle name="常规 30 2" xfId="970"/>
    <cellStyle name="常规 25 2" xfId="971"/>
    <cellStyle name="差_县区合并测算20080421_县市旗测算-新科目（含人口规模效应）_义县" xfId="972"/>
    <cellStyle name="40% - 强调文字颜色 3 3 2 2" xfId="973"/>
    <cellStyle name="注释 2 2 2 2 2" xfId="974"/>
    <cellStyle name="常规 31" xfId="975"/>
    <cellStyle name="常规 26" xfId="976"/>
    <cellStyle name="40% - 强调文字颜色 3 3 3" xfId="977"/>
    <cellStyle name="常规 32" xfId="978"/>
    <cellStyle name="常规 27" xfId="979"/>
    <cellStyle name="差_06 2" xfId="980"/>
    <cellStyle name="40% - 强调文字颜色 3 3 4" xfId="981"/>
    <cellStyle name="常规 32 2" xfId="982"/>
    <cellStyle name="常规 27 2" xfId="983"/>
    <cellStyle name="40% - 强调文字颜色 3 3 4 2" xfId="984"/>
    <cellStyle name="40% - 强调文字颜色 3 3 4 2 2" xfId="985"/>
    <cellStyle name="40% - 强调文字颜色 3 3 4 3" xfId="986"/>
    <cellStyle name="好_市辖区测算20080510 2" xfId="987"/>
    <cellStyle name="常规 33" xfId="988"/>
    <cellStyle name="常规 28" xfId="989"/>
    <cellStyle name="40% - 强调文字颜色 3 3 5" xfId="990"/>
    <cellStyle name="常规 33 2" xfId="991"/>
    <cellStyle name="常规 28 2" xfId="992"/>
    <cellStyle name="Fixed" xfId="993"/>
    <cellStyle name="40% - 强调文字颜色 3 3 5 2" xfId="994"/>
    <cellStyle name="常规 34" xfId="995"/>
    <cellStyle name="常规 29" xfId="996"/>
    <cellStyle name="40% - 强调文字颜色 3 3 6" xfId="997"/>
    <cellStyle name="常规 34 2" xfId="998"/>
    <cellStyle name="常规 29 2" xfId="999"/>
    <cellStyle name="40% - 强调文字颜色 3 3 6 2" xfId="1000"/>
    <cellStyle name="40% - 强调文字颜色 4 2" xfId="1001"/>
    <cellStyle name="40% - 强调文字颜色 4 2 2" xfId="1002"/>
    <cellStyle name="差_河南 缺口县区测算(地方填报白) 2" xfId="1003"/>
    <cellStyle name="40% - 强调文字颜色 4 2 3" xfId="1004"/>
    <cellStyle name="40% - 强调文字颜色 4 2 4" xfId="1005"/>
    <cellStyle name="40% - 强调文字颜色 4 2 4 2" xfId="1006"/>
    <cellStyle name="输入 3 7 2 2" xfId="1007"/>
    <cellStyle name="40% - 强调文字颜色 4 3" xfId="1008"/>
    <cellStyle name="40% - 强调文字颜色 4 3 2" xfId="1009"/>
    <cellStyle name="差_行政（人员）_不含人员经费系数_上报抚顺市2015.12.29-2016年预算相关报表" xfId="1010"/>
    <cellStyle name="40% - 强调文字颜色 4 3 2 2" xfId="1011"/>
    <cellStyle name="40% - 强调文字颜色 4 3 3" xfId="1012"/>
    <cellStyle name="40% - 强调文字颜色 4 3 4" xfId="1013"/>
    <cellStyle name="40% - 强调文字颜色 4 3 4 2" xfId="1014"/>
    <cellStyle name="差_卫生(按照总人口测算）—20080416_不含人员经费系数_义县" xfId="1015"/>
    <cellStyle name="差_05" xfId="1016"/>
    <cellStyle name="40% - 强调文字颜色 4 3 4 2 2" xfId="1017"/>
    <cellStyle name="40% - 强调文字颜色 4 3 4 3" xfId="1018"/>
    <cellStyle name="40% - 强调文字颜色 4 3 5" xfId="1019"/>
    <cellStyle name="40% - 强调文字颜色 4 3 5 2" xfId="1020"/>
    <cellStyle name="好 2 3" xfId="1021"/>
    <cellStyle name="差_行政(燃修费)_民生政策最低支出需求 2" xfId="1022"/>
    <cellStyle name="40% - 强调文字颜色 5 2" xfId="1023"/>
    <cellStyle name="好 2 3 2" xfId="1024"/>
    <cellStyle name="40% - 强调文字颜色 5 2 2" xfId="1025"/>
    <cellStyle name="好_县区合并测算20080423(按照各省比重）_县市旗测算-新科目（含人口规模效应）_义县" xfId="1026"/>
    <cellStyle name="好 2 3 3" xfId="1027"/>
    <cellStyle name="40% - 强调文字颜色 5 2 3" xfId="1028"/>
    <cellStyle name="40% - 强调文字颜色 5 2 3 2" xfId="1029"/>
    <cellStyle name="差_财政供养人员_上报抚顺市2015.12.29-2016年预算相关报表" xfId="1030"/>
    <cellStyle name="40% - 强调文字颜色 5 2 3 2 2" xfId="1031"/>
    <cellStyle name="好_行政（人员） 2" xfId="1032"/>
    <cellStyle name="40% - 强调文字颜色 5 2 3 3" xfId="1033"/>
    <cellStyle name="好_县区合并测算20080423(按照各省比重）_义县" xfId="1034"/>
    <cellStyle name="40% - 强调文字颜色 5 2 4" xfId="1035"/>
    <cellStyle name="40% - 强调文字颜色 5 2 4 2" xfId="1036"/>
    <cellStyle name="好 2 4" xfId="1037"/>
    <cellStyle name="40% - 强调文字颜色 5 3" xfId="1038"/>
    <cellStyle name="好 2 4 2" xfId="1039"/>
    <cellStyle name="40% - 强调文字颜色 5 3 2" xfId="1040"/>
    <cellStyle name="强调文字颜色 4 3 3" xfId="1041"/>
    <cellStyle name="40% - 强调文字颜色 5 3 2 2" xfId="1042"/>
    <cellStyle name="40% - 强调文字颜色 5 3 3" xfId="1043"/>
    <cellStyle name="好_缺口县区测算（11.13） 2" xfId="1044"/>
    <cellStyle name="40% - 强调文字颜色 5 3 4" xfId="1045"/>
    <cellStyle name="40% - 强调文字颜色 5 3 4 2" xfId="1046"/>
    <cellStyle name="40% - 强调文字颜色 5 3 4 2 2" xfId="1047"/>
    <cellStyle name="差_人员工资和公用经费3_上报抚顺市2015.12.29-2016年预算相关报表" xfId="1048"/>
    <cellStyle name="40% - 强调文字颜色 5 3 4 3" xfId="1049"/>
    <cellStyle name="差_教育(按照总人口测算）—20080416_民生政策最低支出需求_义县" xfId="1050"/>
    <cellStyle name="40% - 强调文字颜色 5 3 5" xfId="1051"/>
    <cellStyle name="计算 3 6 2 3" xfId="1052"/>
    <cellStyle name="好_教育(按照总人口测算）—20080416_上报抚顺市2015.12.29-2016年预算相关报表" xfId="1053"/>
    <cellStyle name="40% - 强调文字颜色 5 3 5 2" xfId="1054"/>
    <cellStyle name="40% - 强调文字颜色 5 3 6" xfId="1055"/>
    <cellStyle name="好 3 3" xfId="1056"/>
    <cellStyle name="40% - 强调文字颜色 6 2" xfId="1057"/>
    <cellStyle name="40% - 强调文字颜色 6 2 2" xfId="1058"/>
    <cellStyle name="40% - 强调文字颜色 6 2 3" xfId="1059"/>
    <cellStyle name="40% - 强调文字颜色 6 2 3 2" xfId="1060"/>
    <cellStyle name="40% - 强调文字颜色 6 2 3 2 2" xfId="1061"/>
    <cellStyle name="40% - 强调文字颜色 6 2 3 3" xfId="1062"/>
    <cellStyle name="40% - 强调文字颜色 6 2 4" xfId="1063"/>
    <cellStyle name="40% - 强调文字颜色 6 2 4 2" xfId="1064"/>
    <cellStyle name="好 3 4 2 2" xfId="1065"/>
    <cellStyle name="差_2007一般预算支出口径剔除表_上报抚顺市2015.12.29-2016年预算相关报表" xfId="1066"/>
    <cellStyle name="40% - 强调文字颜色 6 3 2 2" xfId="1067"/>
    <cellStyle name="数字 2 2 2 2" xfId="1068"/>
    <cellStyle name="好 3 4 3" xfId="1069"/>
    <cellStyle name="40% - 强调文字颜色 6 3 3" xfId="1070"/>
    <cellStyle name="数字 2 2 2 3" xfId="1071"/>
    <cellStyle name="40% - 强调文字颜色 6 3 4" xfId="1072"/>
    <cellStyle name="40% - 强调文字颜色 6 3 4 2" xfId="1073"/>
    <cellStyle name="40% - 强调文字颜色 6 3 4 2 2" xfId="1074"/>
    <cellStyle name="强调文字颜色 5 2 3 2 2" xfId="1075"/>
    <cellStyle name="Header2 2 2" xfId="1076"/>
    <cellStyle name="40% - 强调文字颜色 6 3 4 3" xfId="1077"/>
    <cellStyle name="40% - 强调文字颜色 6 3 5" xfId="1078"/>
    <cellStyle name="40% - 强调文字颜色 6 3 5 2" xfId="1079"/>
    <cellStyle name="好_县市旗测算20080508_县市旗测算-新科目（含人口规模效应） 2" xfId="1080"/>
    <cellStyle name="40% - 强调文字颜色 6 3 6" xfId="1081"/>
    <cellStyle name="40% - 强调文字颜色 6 3 6 2" xfId="1082"/>
    <cellStyle name="60% - 强调文字颜色 1 2" xfId="1083"/>
    <cellStyle name="差_丽江汇总_上报抚顺市2015.12.29-2016年预算相关报表" xfId="1084"/>
    <cellStyle name="60% - 强调文字颜色 1 2 2" xfId="1085"/>
    <cellStyle name="60% - 强调文字颜色 1 2 3" xfId="1086"/>
    <cellStyle name="60% - 强调文字颜色 1 2 3 2" xfId="1087"/>
    <cellStyle name="60% - 强调文字颜色 1 2 3 2 2" xfId="1088"/>
    <cellStyle name="60% - 强调文字颜色 1 2 3 3" xfId="1089"/>
    <cellStyle name="60% - 强调文字颜色 1 2 4" xfId="1090"/>
    <cellStyle name="样式 1 3" xfId="1091"/>
    <cellStyle name="60% - 强调文字颜色 1 2 4 2" xfId="1092"/>
    <cellStyle name="输入 2 5 2 2 2" xfId="1093"/>
    <cellStyle name="差_2006年22湖南_义县" xfId="1094"/>
    <cellStyle name="60% - 强调文字颜色 1 3" xfId="1095"/>
    <cellStyle name="60% - 强调文字颜色 1 3 2" xfId="1096"/>
    <cellStyle name="60% - 强调文字颜色 1 3 2 2" xfId="1097"/>
    <cellStyle name="60% - 强调文字颜色 1 3 3" xfId="1098"/>
    <cellStyle name="好_教育(按照总人口测算）—20080416 2" xfId="1099"/>
    <cellStyle name="60% - 强调文字颜色 1 3 4" xfId="1100"/>
    <cellStyle name="60% - 强调文字颜色 1 3 4 2" xfId="1101"/>
    <cellStyle name="60% - 强调文字颜色 1 3 4 3" xfId="1102"/>
    <cellStyle name="60% - 强调文字颜色 1 3 5" xfId="1103"/>
    <cellStyle name="差_分县成本差异系数_不含人员经费系数_义县" xfId="1104"/>
    <cellStyle name="60% - 强调文字颜色 1 3 5 2" xfId="1105"/>
    <cellStyle name="60% - 强调文字颜色 1 3 6" xfId="1106"/>
    <cellStyle name="60% - 强调文字颜色 1 3 6 2" xfId="1107"/>
    <cellStyle name="60% - 强调文字颜色 2 2" xfId="1108"/>
    <cellStyle name="60% - 强调文字颜色 2 2 2" xfId="1109"/>
    <cellStyle name="差_2006年27重庆_义县" xfId="1110"/>
    <cellStyle name="60% - 强调文字颜色 2 2 3" xfId="1111"/>
    <cellStyle name="60% - 强调文字颜色 3 2 4" xfId="1112"/>
    <cellStyle name="60% - 强调文字颜色 2 2 3 2" xfId="1113"/>
    <cellStyle name="60% - 强调文字颜色 3 2 4 2" xfId="1114"/>
    <cellStyle name="60% - 强调文字颜色 2 2 3 2 2" xfId="1115"/>
    <cellStyle name="comma zerodec 2" xfId="1116"/>
    <cellStyle name="60% - 强调文字颜色 2 2 3 3" xfId="1117"/>
    <cellStyle name="差_河南 缺口县区测算(地方填报白)_义县" xfId="1118"/>
    <cellStyle name="60% - 强调文字颜色 2 2 4" xfId="1119"/>
    <cellStyle name="60% - 强调文字颜色 3 3 4" xfId="1120"/>
    <cellStyle name="60% - 强调文字颜色 2 2 4 2" xfId="1121"/>
    <cellStyle name="注释 2 2" xfId="1122"/>
    <cellStyle name="60% - 强调文字颜色 2 3 2 2" xfId="1123"/>
    <cellStyle name="注释 3" xfId="1124"/>
    <cellStyle name="60% - 强调文字颜色 2 3 3" xfId="1125"/>
    <cellStyle name="60% - 强调文字颜色 2 3 4" xfId="1126"/>
    <cellStyle name="常规 22" xfId="1127"/>
    <cellStyle name="常规 17" xfId="1128"/>
    <cellStyle name="60% - 强调文字颜色 4 3 4" xfId="1129"/>
    <cellStyle name="60% - 强调文字颜色 2 3 4 2" xfId="1130"/>
    <cellStyle name="常规 22 2" xfId="1131"/>
    <cellStyle name="常规 17 2" xfId="1132"/>
    <cellStyle name="60% - 强调文字颜色 4 3 4 2" xfId="1133"/>
    <cellStyle name="60% - 强调文字颜色 2 3 4 2 2" xfId="1134"/>
    <cellStyle name="60% - 强调文字颜色 2 3 5" xfId="1135"/>
    <cellStyle name="检查单元格 2 3 3" xfId="1136"/>
    <cellStyle name="好_市辖区测算-新科目（20080626）_民生政策最低支出需求_上报抚顺市2015.12.29-2016年预算相关报表" xfId="1137"/>
    <cellStyle name="常规 72" xfId="1138"/>
    <cellStyle name="常规 67" xfId="1139"/>
    <cellStyle name="60% - 强调文字颜色 2 3 5 2" xfId="1140"/>
    <cellStyle name="60% - 强调文字颜色 2 3 6" xfId="1141"/>
    <cellStyle name="60% - 强调文字颜色 2 3 6 2" xfId="1142"/>
    <cellStyle name="60% - 强调文字颜色 3 2" xfId="1143"/>
    <cellStyle name="60% - 强调文字颜色 3 2 2" xfId="1144"/>
    <cellStyle name="60% - 强调文字颜色 3 2 3" xfId="1145"/>
    <cellStyle name="60% - 强调文字颜色 3 2 3 2" xfId="1146"/>
    <cellStyle name="60% - 强调文字颜色 3 2 3 2 2" xfId="1147"/>
    <cellStyle name="60% - 强调文字颜色 3 2 3 3" xfId="1148"/>
    <cellStyle name="60% - 强调文字颜色 3 3" xfId="1149"/>
    <cellStyle name="60% - 强调文字颜色 3 3 2" xfId="1150"/>
    <cellStyle name="60% - 强调文字颜色 3 3 2 2" xfId="1151"/>
    <cellStyle name="60% - 强调文字颜色 3 3 3" xfId="1152"/>
    <cellStyle name="60% - 强调文字颜色 3 3 4 2" xfId="1153"/>
    <cellStyle name="60% - 强调文字颜色 3 3 4 2 2" xfId="1154"/>
    <cellStyle name="60% - 强调文字颜色 3 3 4 3" xfId="1155"/>
    <cellStyle name="60% - 强调文字颜色 3 3 5" xfId="1156"/>
    <cellStyle name="60% - 强调文字颜色 3 3 5 2" xfId="1157"/>
    <cellStyle name="60% - 强调文字颜色 3 3 6" xfId="1158"/>
    <cellStyle name="好_530629_2006年县级财政报表附表_上报抚顺市2015.12.29-2016年预算相关报表" xfId="1159"/>
    <cellStyle name="60% - 强调文字颜色 3 3 6 2" xfId="1160"/>
    <cellStyle name="60% - 强调文字颜色 4 2" xfId="1161"/>
    <cellStyle name="好 3 5" xfId="1162"/>
    <cellStyle name="60% - 强调文字颜色 4 2 2" xfId="1163"/>
    <cellStyle name="好 3 6" xfId="1164"/>
    <cellStyle name="60% - 强调文字颜色 4 2 3" xfId="1165"/>
    <cellStyle name="好 3 6 2" xfId="1166"/>
    <cellStyle name="60% - 强调文字颜色 4 2 3 2" xfId="1167"/>
    <cellStyle name="60% - 强调文字颜色 4 2 3 2 2" xfId="1168"/>
    <cellStyle name="60% - 强调文字颜色 4 2 3 3" xfId="1169"/>
    <cellStyle name="注释 3 2" xfId="1170"/>
    <cellStyle name="60% - 强调文字颜色 4 2 4" xfId="1171"/>
    <cellStyle name="注释 3 2 2" xfId="1172"/>
    <cellStyle name="60% - 强调文字颜色 4 2 4 2" xfId="1173"/>
    <cellStyle name="60% - 强调文字颜色 4 3" xfId="1174"/>
    <cellStyle name="常规 20" xfId="1175"/>
    <cellStyle name="常规 15" xfId="1176"/>
    <cellStyle name="60% - 强调文字颜色 4 3 2" xfId="1177"/>
    <cellStyle name="常规 20 2" xfId="1178"/>
    <cellStyle name="常规 15 2" xfId="1179"/>
    <cellStyle name="60% - 强调文字颜色 4 3 2 2" xfId="1180"/>
    <cellStyle name="常规 21" xfId="1181"/>
    <cellStyle name="常规 16" xfId="1182"/>
    <cellStyle name="60% - 强调文字颜色 4 3 3" xfId="1183"/>
    <cellStyle name="60% - 强调文字颜色 4 3 4 2 2" xfId="1184"/>
    <cellStyle name="60% - 强调文字颜色 4 3 4 3" xfId="1185"/>
    <cellStyle name="常规 24" xfId="1186"/>
    <cellStyle name="常规 19" xfId="1187"/>
    <cellStyle name="60% - 强调文字颜色 4 3 6" xfId="1188"/>
    <cellStyle name="常规 24 2" xfId="1189"/>
    <cellStyle name="常规 19 2" xfId="1190"/>
    <cellStyle name="60% - 强调文字颜色 4 3 6 2" xfId="1191"/>
    <cellStyle name="60% - 强调文字颜色 5 2" xfId="1192"/>
    <cellStyle name="60% - 强调文字颜色 5 2 2" xfId="1193"/>
    <cellStyle name="60% - 强调文字颜色 5 2 3" xfId="1194"/>
    <cellStyle name="60% - 强调文字颜色 5 2 3 2" xfId="1195"/>
    <cellStyle name="好_缺口县区测算_义县" xfId="1196"/>
    <cellStyle name="60% - 强调文字颜色 5 2 3 2 2" xfId="1197"/>
    <cellStyle name="好_财力差异计算表(不含非农业区) 2" xfId="1198"/>
    <cellStyle name="60% - 强调文字颜色 5 2 3 3" xfId="1199"/>
    <cellStyle name="差_市辖区测算-新科目（20080626） 2" xfId="1200"/>
    <cellStyle name="60% - 强调文字颜色 5 2 4" xfId="1201"/>
    <cellStyle name="60% - 强调文字颜色 5 2 4 2" xfId="1202"/>
    <cellStyle name="好_河南 缺口县区测算(地方填报白)" xfId="1203"/>
    <cellStyle name="差_分县成本差异系数_民生政策最低支出需求_义县" xfId="1204"/>
    <cellStyle name="差_05潍坊" xfId="1205"/>
    <cellStyle name="60% - 强调文字颜色 5 3" xfId="1206"/>
    <cellStyle name="好_河南 缺口县区测算(地方填报白) 2" xfId="1207"/>
    <cellStyle name="60% - 强调文字颜色 5 3 2" xfId="1208"/>
    <cellStyle name="检查单元格 3 2 2" xfId="1209"/>
    <cellStyle name="60% - 强调文字颜色 5 3 3" xfId="1210"/>
    <cellStyle name="好_第五部分(才淼、饶永宏）_上报抚顺市2015.12.29-2016年预算相关报表" xfId="1211"/>
    <cellStyle name="60% - 强调文字颜色 5 3 4" xfId="1212"/>
    <cellStyle name="60% - 强调文字颜色 5 3 4 2" xfId="1213"/>
    <cellStyle name="60% - 强调文字颜色 5 3 4 2 2" xfId="1214"/>
    <cellStyle name="60% - 强调文字颜色 5 3 4 3" xfId="1215"/>
    <cellStyle name="差_青海 缺口县区测算(地方填报) 2" xfId="1216"/>
    <cellStyle name="60% - 强调文字颜色 5 3 5" xfId="1217"/>
    <cellStyle name="60% - 强调文字颜色 5 3 5 2" xfId="1218"/>
    <cellStyle name="60% - 强调文字颜色 5 3 6" xfId="1219"/>
    <cellStyle name="60% - 强调文字颜色 5 3 6 2" xfId="1220"/>
    <cellStyle name="60% - 强调文字颜色 6 2" xfId="1221"/>
    <cellStyle name="60% - 强调文字颜色 6 2 2" xfId="1222"/>
    <cellStyle name="差_总人口_上报抚顺市2015.12.29-2016年预算相关报表" xfId="1223"/>
    <cellStyle name="差_农林水和城市维护标准支出20080505－县区合计_不含人员经费系数_上报抚顺市2015.12.29-2016年预算相关报表" xfId="1224"/>
    <cellStyle name="差_行政（人员）_民生政策最低支出需求" xfId="1225"/>
    <cellStyle name="60% - 强调文字颜色 6 2 3" xfId="1226"/>
    <cellStyle name="60% - 强调文字颜色 6 2 3 2 2" xfId="1227"/>
    <cellStyle name="好_分析缺口率_义县" xfId="1228"/>
    <cellStyle name="60% - 强调文字颜色 6 2 4" xfId="1229"/>
    <cellStyle name="60% - 强调文字颜色 6 2 4 2" xfId="1230"/>
    <cellStyle name="60% - 强调文字颜色 6 3" xfId="1231"/>
    <cellStyle name="60% - 强调文字颜色 6 3 2" xfId="1232"/>
    <cellStyle name="60% - 强调文字颜色 6 3 2 2" xfId="1233"/>
    <cellStyle name="小数 2 2 2" xfId="1234"/>
    <cellStyle name="60% - 强调文字颜色 6 3 3" xfId="1235"/>
    <cellStyle name="小数 2 2 3" xfId="1236"/>
    <cellStyle name="60% - 强调文字颜色 6 3 4" xfId="1237"/>
    <cellStyle name="差_一般预算支出口径剔除表" xfId="1238"/>
    <cellStyle name="60% - 强调文字颜色 6 3 4 2" xfId="1239"/>
    <cellStyle name="60% - 强调文字颜色 6 3 4 3" xfId="1240"/>
    <cellStyle name="解释性文本 3 3 2" xfId="1241"/>
    <cellStyle name="60% - 强调文字颜色 6 3 5" xfId="1242"/>
    <cellStyle name="60% - 强调文字颜色 6 3 6" xfId="1243"/>
    <cellStyle name="强调文字颜色 4 2 3" xfId="1244"/>
    <cellStyle name="好_30云南_1_上报抚顺市2015.12.29-2016年预算相关报表" xfId="1245"/>
    <cellStyle name="60% - 强调文字颜色 6 3 6 2" xfId="1246"/>
    <cellStyle name="警告文本 3 3 2" xfId="1247"/>
    <cellStyle name="汇总 3 3 3" xfId="1248"/>
    <cellStyle name="差_07南票" xfId="1249"/>
    <cellStyle name="Accent1" xfId="1250"/>
    <cellStyle name="小数 5 3" xfId="1251"/>
    <cellStyle name="强调文字颜色 2 2 2" xfId="1252"/>
    <cellStyle name="Accent1 - 20%" xfId="1253"/>
    <cellStyle name="Accent1 - 40%" xfId="1254"/>
    <cellStyle name="计算 3 4 2 2" xfId="1255"/>
    <cellStyle name="Accent1 - 60%" xfId="1256"/>
    <cellStyle name="输出 2 5 3" xfId="1257"/>
    <cellStyle name="Accent1_2006年33甘肃" xfId="1258"/>
    <cellStyle name="Accent2" xfId="1259"/>
    <cellStyle name="Accent2 - 20%" xfId="1260"/>
    <cellStyle name="Accent2 - 60%" xfId="1261"/>
    <cellStyle name="Accent2_2006年33甘肃" xfId="1262"/>
    <cellStyle name="差_行政（人员）_县市旗测算-新科目（含人口规模效应）_义县" xfId="1263"/>
    <cellStyle name="Accent3" xfId="1264"/>
    <cellStyle name="好_分析缺口率_上报抚顺市2015.12.29-2016年预算相关报表" xfId="1265"/>
    <cellStyle name="Accent3 - 20%" xfId="1266"/>
    <cellStyle name="差_县市旗测算-新科目（20080627）_不含人员经费系数 2" xfId="1267"/>
    <cellStyle name="Accent3 - 40%" xfId="1268"/>
    <cellStyle name="差_县市旗测算-新科目（20080627）" xfId="1269"/>
    <cellStyle name="Accent3 - 60%" xfId="1270"/>
    <cellStyle name="Accent3_2006年33甘肃" xfId="1271"/>
    <cellStyle name="差_03昭通_义县" xfId="1272"/>
    <cellStyle name="Accent4" xfId="1273"/>
    <cellStyle name="Accent4 - 20%" xfId="1274"/>
    <cellStyle name="Accent4 - 40%" xfId="1275"/>
    <cellStyle name="好_行政(燃修费)" xfId="1276"/>
    <cellStyle name="Accent4 - 60%" xfId="1277"/>
    <cellStyle name="Accent4_上报抚顺市2015.12.29-2016年预算相关报表" xfId="1278"/>
    <cellStyle name="Accent5" xfId="1279"/>
    <cellStyle name="Accent5 - 20%" xfId="1280"/>
    <cellStyle name="好_县市旗测算20080508_县市旗测算-新科目（含人口规模效应）_义县" xfId="1281"/>
    <cellStyle name="Accent5 - 60%" xfId="1282"/>
    <cellStyle name="Accent5_上报抚顺市2015.12.29-2016年预算相关报表" xfId="1283"/>
    <cellStyle name="Accent6" xfId="1284"/>
    <cellStyle name="差_行政(燃修费)_县市旗测算-新科目（含人口规模效应） 2" xfId="1285"/>
    <cellStyle name="Accent6 - 20%" xfId="1286"/>
    <cellStyle name="Accent6 - 40%" xfId="1287"/>
    <cellStyle name="Accent6 - 60%" xfId="1288"/>
    <cellStyle name="Accent6_2006年33甘肃" xfId="1289"/>
    <cellStyle name="好_缺口县区测算(按2007支出增长25%测算)" xfId="1290"/>
    <cellStyle name="Calc Currency (0)" xfId="1291"/>
    <cellStyle name="好_缺口县区测算(按2007支出增长25%测算) 2" xfId="1292"/>
    <cellStyle name="ColLevel_0" xfId="1293"/>
    <cellStyle name="Calc Currency (0) 2" xfId="1294"/>
    <cellStyle name="差_05_义县" xfId="1295"/>
    <cellStyle name="Comma [0]" xfId="1296"/>
    <cellStyle name="통화_BOILER-CO1" xfId="1297"/>
    <cellStyle name="comma zerodec" xfId="1298"/>
    <cellStyle name="comma zerodec 2 2" xfId="1299"/>
    <cellStyle name="comma zerodec 2 3" xfId="1300"/>
    <cellStyle name="comma zerodec 3" xfId="1301"/>
    <cellStyle name="常规 2 2" xfId="1302"/>
    <cellStyle name="Comma_1995" xfId="1303"/>
    <cellStyle name="差_河南 缺口县区测算(地方填报白)" xfId="1304"/>
    <cellStyle name="Currency_1995" xfId="1305"/>
    <cellStyle name="Currency1" xfId="1306"/>
    <cellStyle name="差_危改资金测算" xfId="1307"/>
    <cellStyle name="Currency1 2" xfId="1308"/>
    <cellStyle name="差_危改资金测算 2" xfId="1309"/>
    <cellStyle name="Currency1 2 2" xfId="1310"/>
    <cellStyle name="钎霖_4岿角利" xfId="1311"/>
    <cellStyle name="Currency1 2 3" xfId="1312"/>
    <cellStyle name="差_行政公检法测算_民生政策最低支出需求_义县" xfId="1313"/>
    <cellStyle name="Currency1 3" xfId="1314"/>
    <cellStyle name="Currency1 4" xfId="1315"/>
    <cellStyle name="Date" xfId="1316"/>
    <cellStyle name="差_县市旗测算-新科目（20080626）_民生政策最低支出需求" xfId="1317"/>
    <cellStyle name="Dollar (zero dec) 2" xfId="1318"/>
    <cellStyle name="好_财力差异计算表(不含非农业区)" xfId="1319"/>
    <cellStyle name="好_2008计算资料（8月5）_上报抚顺市2015.12.29-2016年预算相关报表" xfId="1320"/>
    <cellStyle name="Dollar (zero dec) 2 3" xfId="1321"/>
    <cellStyle name="常规 5 3 2" xfId="1322"/>
    <cellStyle name="Dollar (zero dec) 3" xfId="1323"/>
    <cellStyle name="常规 5 3 3" xfId="1324"/>
    <cellStyle name="Dollar (zero dec) 4" xfId="1325"/>
    <cellStyle name="差_1110洱源县_上报抚顺市2015.12.29-2016年预算相关报表" xfId="1326"/>
    <cellStyle name="Grey" xfId="1327"/>
    <cellStyle name="强调文字颜色 5 2 2" xfId="1328"/>
    <cellStyle name="Header1" xfId="1329"/>
    <cellStyle name="强调文字颜色 5 2 3" xfId="1330"/>
    <cellStyle name="Header2" xfId="1331"/>
    <cellStyle name="强调文字颜色 5 2 3 2" xfId="1332"/>
    <cellStyle name="Header2 2" xfId="1333"/>
    <cellStyle name="Header2 2 2 2" xfId="1334"/>
    <cellStyle name="Header2 2 2 2 2" xfId="1335"/>
    <cellStyle name="好_人员工资和公用经费_上报抚顺市2015.12.29-2016年预算相关报表" xfId="1336"/>
    <cellStyle name="Header2 2 2 3" xfId="1337"/>
    <cellStyle name="Header2 2 3" xfId="1338"/>
    <cellStyle name="强调文字颜色 5 2 3 3" xfId="1339"/>
    <cellStyle name="Header2 3" xfId="1340"/>
    <cellStyle name="Header2 3 2" xfId="1341"/>
    <cellStyle name="计算 2 5 3" xfId="1342"/>
    <cellStyle name="Header2 3 2 2" xfId="1343"/>
    <cellStyle name="Header2 3 3" xfId="1344"/>
    <cellStyle name="Header2 4" xfId="1345"/>
    <cellStyle name="HEADING1" xfId="1346"/>
    <cellStyle name="HEADING2" xfId="1347"/>
    <cellStyle name="千位分隔 2 4" xfId="1348"/>
    <cellStyle name="差_27重庆_义县" xfId="1349"/>
    <cellStyle name="Input [yellow]" xfId="1350"/>
    <cellStyle name="千位分隔 2 4 2" xfId="1351"/>
    <cellStyle name="Input [yellow] 2" xfId="1352"/>
    <cellStyle name="Input [yellow] 2 2" xfId="1353"/>
    <cellStyle name="Input [yellow] 2 2 2" xfId="1354"/>
    <cellStyle name="Input [yellow] 2 2 2 2" xfId="1355"/>
    <cellStyle name="Input [yellow] 2 2 2 2 2" xfId="1356"/>
    <cellStyle name="Input [yellow] 2 2 2 3" xfId="1357"/>
    <cellStyle name="好_自行调整差异系数顺序 2" xfId="1358"/>
    <cellStyle name="Input [yellow] 2 2 3" xfId="1359"/>
    <cellStyle name="Input [yellow] 2 3" xfId="1360"/>
    <cellStyle name="Input [yellow] 2 3 2" xfId="1361"/>
    <cellStyle name="计算 2 3 4" xfId="1362"/>
    <cellStyle name="Input [yellow] 2 3 2 2" xfId="1363"/>
    <cellStyle name="Input [yellow] 2 3 3" xfId="1364"/>
    <cellStyle name="好_汇总表4" xfId="1365"/>
    <cellStyle name="Input [yellow] 2 4" xfId="1366"/>
    <cellStyle name="Input [yellow] 3" xfId="1367"/>
    <cellStyle name="Input [yellow] 3 2" xfId="1368"/>
    <cellStyle name="Input [yellow] 3 2 2" xfId="1369"/>
    <cellStyle name="警告文本 3 3" xfId="1370"/>
    <cellStyle name="Input [yellow] 3 2 2 2" xfId="1371"/>
    <cellStyle name="Input [yellow] 3 2 3" xfId="1372"/>
    <cellStyle name="Input [yellow] 3 3" xfId="1373"/>
    <cellStyle name="Input [yellow] 4" xfId="1374"/>
    <cellStyle name="Input [yellow] 4 2" xfId="1375"/>
    <cellStyle name="Input [yellow] 4 2 2" xfId="1376"/>
    <cellStyle name="差_2008年全省汇总收支计算表" xfId="1377"/>
    <cellStyle name="Input [yellow] 4 3" xfId="1378"/>
    <cellStyle name="差_Book2_义县" xfId="1379"/>
    <cellStyle name="Input [yellow] 5" xfId="1380"/>
    <cellStyle name="no dec 2" xfId="1381"/>
    <cellStyle name="强调文字颜色 4 3 2 2" xfId="1382"/>
    <cellStyle name="好_1_上报抚顺市2015.12.29-2016年预算相关报表" xfId="1383"/>
    <cellStyle name="差_2006年34青海_义县" xfId="1384"/>
    <cellStyle name="Norma,_laroux_4_营业在建 (2)_E21" xfId="1385"/>
    <cellStyle name="好_山东省民生支出标准" xfId="1386"/>
    <cellStyle name="Normal - Style1" xfId="1387"/>
    <cellStyle name="好_县区合并测算20080423(按照各省比重）_县市旗测算-新科目（含人口规模效应） 2" xfId="1388"/>
    <cellStyle name="差_县区合并测算20080423(按照各省比重）_不含人员经费系数" xfId="1389"/>
    <cellStyle name="Normal_#10-Headcount" xfId="1390"/>
    <cellStyle name="Percent [2]" xfId="1391"/>
    <cellStyle name="常规 3 4" xfId="1392"/>
    <cellStyle name="Percent_laroux" xfId="1393"/>
    <cellStyle name="RowLevel_0" xfId="1394"/>
    <cellStyle name="S0" xfId="1395"/>
    <cellStyle name="S0 2" xfId="1396"/>
    <cellStyle name="常规 7" xfId="1397"/>
    <cellStyle name="S0 2 2" xfId="1398"/>
    <cellStyle name="S0 3" xfId="1399"/>
    <cellStyle name="S1" xfId="1400"/>
    <cellStyle name="S1 2" xfId="1401"/>
    <cellStyle name="S10" xfId="1402"/>
    <cellStyle name="S10 2" xfId="1403"/>
    <cellStyle name="S11" xfId="1404"/>
    <cellStyle name="S11 2" xfId="1405"/>
    <cellStyle name="S12" xfId="1406"/>
    <cellStyle name="S12 2" xfId="1407"/>
    <cellStyle name="输出 3 5 2" xfId="1408"/>
    <cellStyle name="S13" xfId="1409"/>
    <cellStyle name="输出 3 5 2 2" xfId="1410"/>
    <cellStyle name="千位分隔 12" xfId="1411"/>
    <cellStyle name="S13 2" xfId="1412"/>
    <cellStyle name="输出 3 5 3" xfId="1413"/>
    <cellStyle name="S14" xfId="1414"/>
    <cellStyle name="S14 2" xfId="1415"/>
    <cellStyle name="S20" xfId="1416"/>
    <cellStyle name="S15" xfId="1417"/>
    <cellStyle name="S20 2" xfId="1418"/>
    <cellStyle name="S15 2" xfId="1419"/>
    <cellStyle name="千位分隔[0] 2" xfId="1420"/>
    <cellStyle name="S21 2" xfId="1421"/>
    <cellStyle name="S16 2" xfId="1422"/>
    <cellStyle name="差_行政(燃修费)_民生政策最低支出需求_上报抚顺市2015.12.29-2016年预算相关报表" xfId="1423"/>
    <cellStyle name="S22" xfId="1424"/>
    <cellStyle name="S17" xfId="1425"/>
    <cellStyle name="S22 2" xfId="1426"/>
    <cellStyle name="S17 2" xfId="1427"/>
    <cellStyle name="差_行政（人员）_不含人员经费系数 2" xfId="1428"/>
    <cellStyle name="S2" xfId="1429"/>
    <cellStyle name="S2 2" xfId="1430"/>
    <cellStyle name="S25" xfId="1431"/>
    <cellStyle name="差_市辖区测算20080510_上报抚顺市2015.12.29-2016年预算相关报表" xfId="1432"/>
    <cellStyle name="S25 2" xfId="1433"/>
    <cellStyle name="S26" xfId="1434"/>
    <cellStyle name="S26 2" xfId="1435"/>
    <cellStyle name="S3" xfId="1436"/>
    <cellStyle name="S3 2" xfId="1437"/>
    <cellStyle name="检查单元格 3 5 2" xfId="1438"/>
    <cellStyle name="差_2008年一般预算支出预计_义县" xfId="1439"/>
    <cellStyle name="S4" xfId="1440"/>
    <cellStyle name="S4 2" xfId="1441"/>
    <cellStyle name="好_财政供养人员_义县" xfId="1442"/>
    <cellStyle name="S5" xfId="1443"/>
    <cellStyle name="S5 2" xfId="1444"/>
    <cellStyle name="S6" xfId="1445"/>
    <cellStyle name="S6 2" xfId="1446"/>
    <cellStyle name="S7" xfId="1447"/>
    <cellStyle name="S7 2" xfId="1448"/>
    <cellStyle name="S8" xfId="1449"/>
    <cellStyle name="常规 2 3" xfId="1450"/>
    <cellStyle name="S8 2" xfId="1451"/>
    <cellStyle name="S9" xfId="1452"/>
    <cellStyle name="好_县区合并测算20080421_不含人员经费系数" xfId="1453"/>
    <cellStyle name="常规 3 3" xfId="1454"/>
    <cellStyle name="S9 2" xfId="1455"/>
    <cellStyle name="好_农林水和城市维护标准支出20080505－县区合计_不含人员经费系数" xfId="1456"/>
    <cellStyle name="Total" xfId="1457"/>
    <cellStyle name="好_农林水和城市维护标准支出20080505－县区合计_不含人员经费系数 2" xfId="1458"/>
    <cellStyle name="差_行政(燃修费)_不含人员经费系数_义县" xfId="1459"/>
    <cellStyle name="表标题 3" xfId="1460"/>
    <cellStyle name="Total 2" xfId="1461"/>
    <cellStyle name="强调文字颜色 1 3 4 3" xfId="1462"/>
    <cellStyle name="表标题 3 2" xfId="1463"/>
    <cellStyle name="Total 2 2" xfId="1464"/>
    <cellStyle name="表标题 3 2 2" xfId="1465"/>
    <cellStyle name="Total 2 2 2" xfId="1466"/>
    <cellStyle name="表标题 3 3" xfId="1467"/>
    <cellStyle name="Total 2 3" xfId="1468"/>
    <cellStyle name="表标题 4" xfId="1469"/>
    <cellStyle name="Total 3" xfId="1470"/>
    <cellStyle name="小数 4 3" xfId="1471"/>
    <cellStyle name="差_2_义县" xfId="1472"/>
    <cellStyle name="百分比 2" xfId="1473"/>
    <cellStyle name="好_05_义县" xfId="1474"/>
    <cellStyle name="百分比 2 2" xfId="1475"/>
    <cellStyle name="百分比 2 2 2" xfId="1476"/>
    <cellStyle name="百分比 2 2 2 2" xfId="1477"/>
    <cellStyle name="百分比 2 2 3" xfId="1478"/>
    <cellStyle name="百分比 2 2 3 2" xfId="1479"/>
    <cellStyle name="百分比 2 2 4" xfId="1480"/>
    <cellStyle name="百分比 2 3" xfId="1481"/>
    <cellStyle name="百分比 2 3 2" xfId="1482"/>
    <cellStyle name="百分比 3" xfId="1483"/>
    <cellStyle name="百分比 3 2" xfId="1484"/>
    <cellStyle name="百分比 3 2 2" xfId="1485"/>
    <cellStyle name="好_2017年人代会草案国库1 2 3 2" xfId="1486"/>
    <cellStyle name="百分比 3 3" xfId="1487"/>
    <cellStyle name="百分比 3 3 2" xfId="1488"/>
    <cellStyle name="百分比 3 4" xfId="1489"/>
    <cellStyle name="百分比 3 4 2" xfId="1490"/>
    <cellStyle name="百分比 4" xfId="1491"/>
    <cellStyle name="百分比 4 2" xfId="1492"/>
    <cellStyle name="强调文字颜色 1 2 3 2" xfId="1493"/>
    <cellStyle name="百分比 5" xfId="1494"/>
    <cellStyle name="强调文字颜色 1 2 3 2 2" xfId="1495"/>
    <cellStyle name="百分比 5 2" xfId="1496"/>
    <cellStyle name="标题 1 2" xfId="1497"/>
    <cellStyle name="强调文字颜色 3 2 3 3" xfId="1498"/>
    <cellStyle name="标题 1 2 2" xfId="1499"/>
    <cellStyle name="标题 1 2 2 2" xfId="1500"/>
    <cellStyle name="标题 1 3" xfId="1501"/>
    <cellStyle name="差_危改资金测算_义县" xfId="1502"/>
    <cellStyle name="差_12滨州_上报抚顺市2015.12.29-2016年预算相关报表" xfId="1503"/>
    <cellStyle name="标题 1 3 2" xfId="1504"/>
    <cellStyle name="标题 1 3 3" xfId="1505"/>
    <cellStyle name="标题 1 3 3 2" xfId="1506"/>
    <cellStyle name="差_教育(按照总人口测算）—20080416_不含人员经费系数_义县" xfId="1507"/>
    <cellStyle name="标题 1 3 4" xfId="1508"/>
    <cellStyle name="标题 2 2" xfId="1509"/>
    <cellStyle name="标题 2 2 2" xfId="1510"/>
    <cellStyle name="标题 2 2 2 2" xfId="1511"/>
    <cellStyle name="标题 2 3" xfId="1512"/>
    <cellStyle name="强调文字颜色 3 3 4 3" xfId="1513"/>
    <cellStyle name="差_其他部门(按照总人口测算）—20080416_民生政策最低支出需求" xfId="1514"/>
    <cellStyle name="差_功能对经济_义县" xfId="1515"/>
    <cellStyle name="标题 2 3 2" xfId="1516"/>
    <cellStyle name="标题 2 3 3" xfId="1517"/>
    <cellStyle name="注释 2 6 3" xfId="1518"/>
    <cellStyle name="标题 2 3 3 2" xfId="1519"/>
    <cellStyle name="标题 2 3 4" xfId="1520"/>
    <cellStyle name="差_农林水和城市维护标准支出20080505－县区合计_县市旗测算-新科目（含人口规模效应）" xfId="1521"/>
    <cellStyle name="标题 3 2" xfId="1522"/>
    <cellStyle name="差_农林水和城市维护标准支出20080505－县区合计_县市旗测算-新科目（含人口规模效应） 2" xfId="1523"/>
    <cellStyle name="标题 3 2 2" xfId="1524"/>
    <cellStyle name="常规 62" xfId="1525"/>
    <cellStyle name="常规 57" xfId="1526"/>
    <cellStyle name="标题 3 2 2 2" xfId="1527"/>
    <cellStyle name="标题 3 3" xfId="1528"/>
    <cellStyle name="标题 3 3 2" xfId="1529"/>
    <cellStyle name="标题 3 3 3" xfId="1530"/>
    <cellStyle name="标题 3 3 3 2" xfId="1531"/>
    <cellStyle name="标题 3 3 4" xfId="1532"/>
    <cellStyle name="千位分隔 3" xfId="1533"/>
    <cellStyle name="标题 4 2" xfId="1534"/>
    <cellStyle name="千位分隔 3 2" xfId="1535"/>
    <cellStyle name="标题 4 2 2" xfId="1536"/>
    <cellStyle name="强调文字颜色 1 3 4" xfId="1537"/>
    <cellStyle name="千位分隔 3 2 2" xfId="1538"/>
    <cellStyle name="标题 4 2 2 2" xfId="1539"/>
    <cellStyle name="千位分隔 4" xfId="1540"/>
    <cellStyle name="标题 4 3" xfId="1541"/>
    <cellStyle name="千位分隔 4 2" xfId="1542"/>
    <cellStyle name="标题 4 3 2" xfId="1543"/>
    <cellStyle name="标题 4 3 3" xfId="1544"/>
    <cellStyle name="标题 4 3 3 2" xfId="1545"/>
    <cellStyle name="标题 4 3 4" xfId="1546"/>
    <cellStyle name="好_第一部分：综合全 2" xfId="1547"/>
    <cellStyle name="标题 5 2" xfId="1548"/>
    <cellStyle name="标题 5 2 2" xfId="1549"/>
    <cellStyle name="标题 6" xfId="1550"/>
    <cellStyle name="标题 6 2" xfId="1551"/>
    <cellStyle name="好_2 2" xfId="1552"/>
    <cellStyle name="标题 6 3" xfId="1553"/>
    <cellStyle name="标题 6 3 2" xfId="1554"/>
    <cellStyle name="标题 6 4" xfId="1555"/>
    <cellStyle name="差_市辖区测算20080510_不含人员经费系数 2" xfId="1556"/>
    <cellStyle name="表标题" xfId="1557"/>
    <cellStyle name="差_危改资金测算_上报抚顺市2015.12.29-2016年预算相关报表" xfId="1558"/>
    <cellStyle name="表标题 2" xfId="1559"/>
    <cellStyle name="表标题 2 2" xfId="1560"/>
    <cellStyle name="表标题 2 2 2" xfId="1561"/>
    <cellStyle name="表标题 2 2 2 2" xfId="1562"/>
    <cellStyle name="好_行政（人员）_上报抚顺市2015.12.29-2016年预算相关报表" xfId="1563"/>
    <cellStyle name="表标题 2 2 2 2 2" xfId="1564"/>
    <cellStyle name="表标题 2 2 2 3" xfId="1565"/>
    <cellStyle name="差_汇总_上报抚顺市2015.12.29-2016年预算相关报表" xfId="1566"/>
    <cellStyle name="表标题 2 2 3" xfId="1567"/>
    <cellStyle name="好_34青海_1" xfId="1568"/>
    <cellStyle name="表标题 2 3" xfId="1569"/>
    <cellStyle name="好_34青海_1 2" xfId="1570"/>
    <cellStyle name="表标题 2 3 2" xfId="1571"/>
    <cellStyle name="好_缺口县区测算（11.13）_上报抚顺市2015.12.29-2016年预算相关报表" xfId="1572"/>
    <cellStyle name="表标题 2 3 2 2" xfId="1573"/>
    <cellStyle name="表标题 2 3 2 2 2" xfId="1574"/>
    <cellStyle name="表标题 2 3 2 3" xfId="1575"/>
    <cellStyle name="表标题 2 3 3" xfId="1576"/>
    <cellStyle name="差_测算结果_义县" xfId="1577"/>
    <cellStyle name="表标题 2 4" xfId="1578"/>
    <cellStyle name="好_一般预算平衡表" xfId="1579"/>
    <cellStyle name="表标题 2 4 2" xfId="1580"/>
    <cellStyle name="好_一般预算平衡表 2" xfId="1581"/>
    <cellStyle name="表标题 2 4 2 2" xfId="1582"/>
    <cellStyle name="差_02绥中_上报抚顺市2015.12.29-2016年预算相关报表" xfId="1583"/>
    <cellStyle name="表标题 2 4 3" xfId="1584"/>
    <cellStyle name="表标题 2 5" xfId="1585"/>
    <cellStyle name="表标题 3 2 2 2" xfId="1586"/>
    <cellStyle name="表标题 3 2 2 3" xfId="1587"/>
    <cellStyle name="差_行政（人员）" xfId="1588"/>
    <cellStyle name="表标题 3 3 2" xfId="1589"/>
    <cellStyle name="差_行政（人员） 2" xfId="1590"/>
    <cellStyle name="表标题 3 3 2 2" xfId="1591"/>
    <cellStyle name="表标题 3 3 3" xfId="1592"/>
    <cellStyle name="表标题 3 4" xfId="1593"/>
    <cellStyle name="强调文字颜色 3 3 6" xfId="1594"/>
    <cellStyle name="表标题 4 2" xfId="1595"/>
    <cellStyle name="表标题 4 2 3" xfId="1596"/>
    <cellStyle name="好_07南票" xfId="1597"/>
    <cellStyle name="表标题 4 3" xfId="1598"/>
    <cellStyle name="好_5334_2006年迪庆县级财政报表附表 2" xfId="1599"/>
    <cellStyle name="表标题 5" xfId="1600"/>
    <cellStyle name="差_缺口县区测算(按核定人数)_义县" xfId="1601"/>
    <cellStyle name="表标题 5 2" xfId="1602"/>
    <cellStyle name="表标题 5 2 2" xfId="1603"/>
    <cellStyle name="表标题 5 3" xfId="1604"/>
    <cellStyle name="表标题 6" xfId="1605"/>
    <cellStyle name="差 2" xfId="1606"/>
    <cellStyle name="差 2 2" xfId="1607"/>
    <cellStyle name="差_县区合并测算20080423(按照各省比重）_上报抚顺市2015.12.29-2016年预算相关报表" xfId="1608"/>
    <cellStyle name="差 2 3" xfId="1609"/>
    <cellStyle name="好 2" xfId="1610"/>
    <cellStyle name="差 2 3 2 2" xfId="1611"/>
    <cellStyle name="好_2008年一般预算支出预计_义县" xfId="1612"/>
    <cellStyle name="差 2 3 3" xfId="1613"/>
    <cellStyle name="常规 45 3 2 2" xfId="1614"/>
    <cellStyle name="差 2 4" xfId="1615"/>
    <cellStyle name="差 2 4 2" xfId="1616"/>
    <cellStyle name="差 3" xfId="1617"/>
    <cellStyle name="差_县市旗测算-新科目（20080627）_县市旗测算-新科目（含人口规模效应）_上报抚顺市2015.12.29-2016年预算相关报表" xfId="1618"/>
    <cellStyle name="差 3 2" xfId="1619"/>
    <cellStyle name="差 3 2 2" xfId="1620"/>
    <cellStyle name="差 3 3" xfId="1621"/>
    <cellStyle name="差 3 4" xfId="1622"/>
    <cellStyle name="差 3 4 2" xfId="1623"/>
    <cellStyle name="差 3 4 2 2" xfId="1624"/>
    <cellStyle name="好_检验表（调整后） 2" xfId="1625"/>
    <cellStyle name="差 3 4 3" xfId="1626"/>
    <cellStyle name="差 3 5" xfId="1627"/>
    <cellStyle name="好_不含人员经费系数_义县" xfId="1628"/>
    <cellStyle name="差 3 5 2" xfId="1629"/>
    <cellStyle name="差 3 6" xfId="1630"/>
    <cellStyle name="差_（省格式）01兴城" xfId="1631"/>
    <cellStyle name="注释 3 5 2 2" xfId="1632"/>
    <cellStyle name="常规 77" xfId="1633"/>
    <cellStyle name="差_07 2" xfId="1634"/>
    <cellStyle name="差_（市格式）01兴城" xfId="1635"/>
    <cellStyle name="强调文字颜色 1 3 2 2" xfId="1636"/>
    <cellStyle name="差_00省级(打印)" xfId="1637"/>
    <cellStyle name="差_00省级(打印) 2" xfId="1638"/>
    <cellStyle name="差_00省级(打印)_上报抚顺市2015.12.29-2016年预算相关报表" xfId="1639"/>
    <cellStyle name="差_00省级(打印)_义县" xfId="1640"/>
    <cellStyle name="输入 2 5 2 3" xfId="1641"/>
    <cellStyle name="好_缺口县区测算" xfId="1642"/>
    <cellStyle name="差_01兴城" xfId="1643"/>
    <cellStyle name="差_02" xfId="1644"/>
    <cellStyle name="差_02 2" xfId="1645"/>
    <cellStyle name="差_02_上报抚顺市2015.12.29-2016年预算相关报表" xfId="1646"/>
    <cellStyle name="差_02_义县" xfId="1647"/>
    <cellStyle name="差_02绥中" xfId="1648"/>
    <cellStyle name="差_02绥中 2" xfId="1649"/>
    <cellStyle name="计算 3 5" xfId="1650"/>
    <cellStyle name="差_02绥中_义县" xfId="1651"/>
    <cellStyle name="差_03" xfId="1652"/>
    <cellStyle name="差_03 2" xfId="1653"/>
    <cellStyle name="差_03_上报抚顺市2015.12.29-2016年预算相关报表" xfId="1654"/>
    <cellStyle name="差_03_义县" xfId="1655"/>
    <cellStyle name="差_03建昌" xfId="1656"/>
    <cellStyle name="差_2017年人代会草案国库1" xfId="1657"/>
    <cellStyle name="差_03建昌 2" xfId="1658"/>
    <cellStyle name="差_03建昌_上报抚顺市2015.12.29-2016年预算相关报表" xfId="1659"/>
    <cellStyle name="好_功能对经济_上报抚顺市2015.12.29-2016年预算相关报表" xfId="1660"/>
    <cellStyle name="差_03建昌_义县" xfId="1661"/>
    <cellStyle name="差_03昭通" xfId="1662"/>
    <cellStyle name="差_县市旗测算20080508_不含人员经费系数_上报抚顺市2015.12.29-2016年预算相关报表" xfId="1663"/>
    <cellStyle name="差_03昭通 2" xfId="1664"/>
    <cellStyle name="好_卫生(按照总人口测算）—20080416_不含人员经费系数" xfId="1665"/>
    <cellStyle name="差_03昭通_上报抚顺市2015.12.29-2016年预算相关报表" xfId="1666"/>
    <cellStyle name="注释 2 7" xfId="1667"/>
    <cellStyle name="差_04 2" xfId="1668"/>
    <cellStyle name="差_04_上报抚顺市2015.12.29-2016年预算相关报表" xfId="1669"/>
    <cellStyle name="千位分隔 2" xfId="1670"/>
    <cellStyle name="差_04_义县" xfId="1671"/>
    <cellStyle name="差_04连山" xfId="1672"/>
    <cellStyle name="差_功能对经济_上报抚顺市2015.12.29-2016年预算相关报表" xfId="1673"/>
    <cellStyle name="差_04连山 2" xfId="1674"/>
    <cellStyle name="强调文字颜色 3 3 4" xfId="1675"/>
    <cellStyle name="差_第一部分：综合全 2" xfId="1676"/>
    <cellStyle name="差_04连山_上报抚顺市2015.12.29-2016年预算相关报表" xfId="1677"/>
    <cellStyle name="差_04连山_义县" xfId="1678"/>
    <cellStyle name="输入 3 6 2 2" xfId="1679"/>
    <cellStyle name="差_05_上报抚顺市2015.12.29-2016年预算相关报表" xfId="1680"/>
    <cellStyle name="差_0502通海县" xfId="1681"/>
    <cellStyle name="差_0502通海县 2" xfId="1682"/>
    <cellStyle name="差_0502通海县_上报抚顺市2015.12.29-2016年预算相关报表" xfId="1683"/>
    <cellStyle name="差_0502通海县_义县" xfId="1684"/>
    <cellStyle name="好_河南 缺口县区测算(地方填报白)_上报抚顺市2015.12.29-2016年预算相关报表" xfId="1685"/>
    <cellStyle name="差_05潍坊_上报抚顺市2015.12.29-2016年预算相关报表" xfId="1686"/>
    <cellStyle name="差_05杨杖子" xfId="1687"/>
    <cellStyle name="差_05杨杖子 2" xfId="1688"/>
    <cellStyle name="差_行政（人员）_不含人员经费系数" xfId="1689"/>
    <cellStyle name="差_05杨杖子_上报抚顺市2015.12.29-2016年预算相关报表" xfId="1690"/>
    <cellStyle name="差_05杨杖子_义县" xfId="1691"/>
    <cellStyle name="差_06" xfId="1692"/>
    <cellStyle name="差_06_义县" xfId="1693"/>
    <cellStyle name="常规 81" xfId="1694"/>
    <cellStyle name="常规 76" xfId="1695"/>
    <cellStyle name="差_0605石屏县" xfId="1696"/>
    <cellStyle name="差_0605石屏县 2" xfId="1697"/>
    <cellStyle name="输入 2 6" xfId="1698"/>
    <cellStyle name="常规 44 3 2 3" xfId="1699"/>
    <cellStyle name="差_0605石屏县_上报抚顺市2015.12.29-2016年预算相关报表" xfId="1700"/>
    <cellStyle name="差_农林水和城市维护标准支出20080505－县区合计_民生政策最低支出需求 2" xfId="1701"/>
    <cellStyle name="差_0605石屏县_义县" xfId="1702"/>
    <cellStyle name="差_06高新" xfId="1703"/>
    <cellStyle name="差_06高新 2" xfId="1704"/>
    <cellStyle name="差_06高新_上报抚顺市2015.12.29-2016年预算相关报表" xfId="1705"/>
    <cellStyle name="差_06高新_义县" xfId="1706"/>
    <cellStyle name="注释 3 5 2" xfId="1707"/>
    <cellStyle name="差_07" xfId="1708"/>
    <cellStyle name="好_M01-2(州市补助收入)" xfId="1709"/>
    <cellStyle name="好_02绥中_义县" xfId="1710"/>
    <cellStyle name="差_07_上报抚顺市2015.12.29-2016年预算相关报表" xfId="1711"/>
    <cellStyle name="注释 2 3" xfId="1712"/>
    <cellStyle name="差_07_义县" xfId="1713"/>
    <cellStyle name="差_07临沂" xfId="1714"/>
    <cellStyle name="差_07临沂 2" xfId="1715"/>
    <cellStyle name="差_07临沂_上报抚顺市2015.12.29-2016年预算相关报表" xfId="1716"/>
    <cellStyle name="好_2006年22湖南" xfId="1717"/>
    <cellStyle name="差_07临沂_义县" xfId="1718"/>
    <cellStyle name="差_07南票 2" xfId="1719"/>
    <cellStyle name="差_07南票_上报抚顺市2015.12.29-2016年预算相关报表" xfId="1720"/>
    <cellStyle name="差_07南票_义县" xfId="1721"/>
    <cellStyle name="注释 3 5 3" xfId="1722"/>
    <cellStyle name="差_08" xfId="1723"/>
    <cellStyle name="注释 3 5 3 2" xfId="1724"/>
    <cellStyle name="好_2007一般预算支出口径剔除表_上报抚顺市2015.12.29-2016年预算相关报表" xfId="1725"/>
    <cellStyle name="差_08 2" xfId="1726"/>
    <cellStyle name="强调文字颜色 2 2 3" xfId="1727"/>
    <cellStyle name="好_民生政策最低支出需求 2" xfId="1728"/>
    <cellStyle name="差_08_上报抚顺市2015.12.29-2016年预算相关报表" xfId="1729"/>
    <cellStyle name="差_县市旗测算-新科目（20080627）_县市旗测算-新科目（含人口规模效应）" xfId="1730"/>
    <cellStyle name="差_08_义县" xfId="1731"/>
    <cellStyle name="差_08龙港" xfId="1732"/>
    <cellStyle name="差_08龙港 2" xfId="1733"/>
    <cellStyle name="计算 2 5 3 2" xfId="1734"/>
    <cellStyle name="差_08龙港_上报抚顺市2015.12.29-2016年预算相关报表" xfId="1735"/>
    <cellStyle name="差_青海 缺口县区测算(地方填报)" xfId="1736"/>
    <cellStyle name="差_08龙港_义县" xfId="1737"/>
    <cellStyle name="注释 3 5 4" xfId="1738"/>
    <cellStyle name="差_09" xfId="1739"/>
    <cellStyle name="注释 3 5 4 2" xfId="1740"/>
    <cellStyle name="差_09 2" xfId="1741"/>
    <cellStyle name="差_09_上报抚顺市2015.12.29-2016年预算相关报表" xfId="1742"/>
    <cellStyle name="常规 43 3 3" xfId="1743"/>
    <cellStyle name="差_09_义县" xfId="1744"/>
    <cellStyle name="差_09北港" xfId="1745"/>
    <cellStyle name="差_09北港 2" xfId="1746"/>
    <cellStyle name="差_09北港_上报抚顺市2015.12.29-2016年预算相关报表" xfId="1747"/>
    <cellStyle name="差_09北港_义县" xfId="1748"/>
    <cellStyle name="强调文字颜色 4 3 5 2" xfId="1749"/>
    <cellStyle name="好_行政(燃修费)_县市旗测算-新科目（含人口规模效应） 2" xfId="1750"/>
    <cellStyle name="差_一般预算支出口径剔除表_上报抚顺市2015.12.29-2016年预算相关报表" xfId="1751"/>
    <cellStyle name="差_09黑龙江" xfId="1752"/>
    <cellStyle name="差_09黑龙江 2" xfId="1753"/>
    <cellStyle name="好_卫生(按照总人口测算）—20080416_民生政策最低支出需求_义县" xfId="1754"/>
    <cellStyle name="差_09黑龙江_上报抚顺市2015.12.29-2016年预算相关报表" xfId="1755"/>
    <cellStyle name="差_09黑龙江_义县" xfId="1756"/>
    <cellStyle name="差_1" xfId="1757"/>
    <cellStyle name="差_1 2" xfId="1758"/>
    <cellStyle name="好_县市旗测算-新科目（20080627）_县市旗测算-新科目（含人口规模效应） 2" xfId="1759"/>
    <cellStyle name="差_1_上报抚顺市2015.12.29-2016年预算相关报表" xfId="1760"/>
    <cellStyle name="差_1_义县" xfId="1761"/>
    <cellStyle name="差_1110洱源县" xfId="1762"/>
    <cellStyle name="差_1110洱源县 2" xfId="1763"/>
    <cellStyle name="差_1110洱源县_义县" xfId="1764"/>
    <cellStyle name="差_11大理" xfId="1765"/>
    <cellStyle name="差_县市旗测算20080508" xfId="1766"/>
    <cellStyle name="差_11大理 2" xfId="1767"/>
    <cellStyle name="差_11大理_上报抚顺市2015.12.29-2016年预算相关报表" xfId="1768"/>
    <cellStyle name="差_11大理_义县" xfId="1769"/>
    <cellStyle name="差_12滨州" xfId="1770"/>
    <cellStyle name="输入 3 2 2 2" xfId="1771"/>
    <cellStyle name="差_12滨州_义县" xfId="1772"/>
    <cellStyle name="差_14安徽" xfId="1773"/>
    <cellStyle name="差_14安徽 2" xfId="1774"/>
    <cellStyle name="好_1110洱源县" xfId="1775"/>
    <cellStyle name="差_14安徽_上报抚顺市2015.12.29-2016年预算相关报表" xfId="1776"/>
    <cellStyle name="好_测算结果 2" xfId="1777"/>
    <cellStyle name="差_县市旗测算-新科目（20080626）_上报抚顺市2015.12.29-2016年预算相关报表" xfId="1778"/>
    <cellStyle name="差_14安徽_义县" xfId="1779"/>
    <cellStyle name="差_2" xfId="1780"/>
    <cellStyle name="差_2 2" xfId="1781"/>
    <cellStyle name="适中 3" xfId="1782"/>
    <cellStyle name="差_2_上报抚顺市2015.12.29-2016年预算相关报表" xfId="1783"/>
    <cellStyle name="差_2006年22湖南" xfId="1784"/>
    <cellStyle name="差_2006年22湖南 2" xfId="1785"/>
    <cellStyle name="差_2006年22湖南_上报抚顺市2015.12.29-2016年预算相关报表" xfId="1786"/>
    <cellStyle name="好_文体广播事业(按照总人口测算）—20080416_县市旗测算-新科目（含人口规模效应）_上报抚顺市2015.12.29-2016年预算相关报表" xfId="1787"/>
    <cellStyle name="差_2006年27重庆" xfId="1788"/>
    <cellStyle name="差_2006年27重庆 2" xfId="1789"/>
    <cellStyle name="计算 3 9 2 2" xfId="1790"/>
    <cellStyle name="差_2006年27重庆_上报抚顺市2015.12.29-2016年预算相关报表" xfId="1791"/>
    <cellStyle name="差_行政(燃修费)_县市旗测算-新科目（含人口规模效应）_上报抚顺市2015.12.29-2016年预算相关报表" xfId="1792"/>
    <cellStyle name="差_2006年28四川 2" xfId="1793"/>
    <cellStyle name="好_09黑龙江" xfId="1794"/>
    <cellStyle name="差_2006年28四川_上报抚顺市2015.12.29-2016年预算相关报表" xfId="1795"/>
    <cellStyle name="好_一般预算平衡表_上报抚顺市2015.12.29-2016年预算相关报表" xfId="1796"/>
    <cellStyle name="差_2006年28四川_义县" xfId="1797"/>
    <cellStyle name="解释性文本 3 2" xfId="1798"/>
    <cellStyle name="好_1_义县" xfId="1799"/>
    <cellStyle name="差_2006年30云南" xfId="1800"/>
    <cellStyle name="差_2006年30云南 2" xfId="1801"/>
    <cellStyle name="差_2006年30云南_上报抚顺市2015.12.29-2016年预算相关报表" xfId="1802"/>
    <cellStyle name="差_分县成本差异系数_不含人员经费系数 2" xfId="1803"/>
    <cellStyle name="差_2006年30云南_义县" xfId="1804"/>
    <cellStyle name="差_2006年33甘肃" xfId="1805"/>
    <cellStyle name="差_2006年33甘肃_上报抚顺市2015.12.29-2016年预算相关报表" xfId="1806"/>
    <cellStyle name="好_缺口县区测算(财政部标准) 2" xfId="1807"/>
    <cellStyle name="差_2006年34青海" xfId="1808"/>
    <cellStyle name="差_2006年34青海 2" xfId="1809"/>
    <cellStyle name="差_2006年全省财力计算表（中央、决算）_义县" xfId="1810"/>
    <cellStyle name="差_市辖区测算-新科目（20080626）" xfId="1811"/>
    <cellStyle name="差_2006年水利统计指标统计表 2" xfId="1812"/>
    <cellStyle name="差_2006年水利统计指标统计表_上报抚顺市2015.12.29-2016年预算相关报表" xfId="1813"/>
    <cellStyle name="差_2006年水利统计指标统计表_义县" xfId="1814"/>
    <cellStyle name="差_2007年收支情况及2008年收支预计表(汇总表) 2" xfId="1815"/>
    <cellStyle name="差_检验表" xfId="1816"/>
    <cellStyle name="差_2007年收支情况及2008年收支预计表(汇总表)_上报抚顺市2015.12.29-2016年预算相关报表" xfId="1817"/>
    <cellStyle name="差_2007年一般预算支出剔除" xfId="1818"/>
    <cellStyle name="计算 3 4 2 3" xfId="1819"/>
    <cellStyle name="差_2007年一般预算支出剔除 2" xfId="1820"/>
    <cellStyle name="差_2007年一般预算支出剔除_上报抚顺市2015.12.29-2016年预算相关报表" xfId="1821"/>
    <cellStyle name="差_2007年一般预算支出剔除_义县" xfId="1822"/>
    <cellStyle name="计算 3 2" xfId="1823"/>
    <cellStyle name="差_2007一般预算支出口径剔除表" xfId="1824"/>
    <cellStyle name="计算 3 2 2" xfId="1825"/>
    <cellStyle name="好_市辖区测算20080510_不含人员经费系数_上报抚顺市2015.12.29-2016年预算相关报表" xfId="1826"/>
    <cellStyle name="好_平邑_义县" xfId="1827"/>
    <cellStyle name="归盒啦_95" xfId="1828"/>
    <cellStyle name="差_2007一般预算支出口径剔除表 2" xfId="1829"/>
    <cellStyle name="差_2007一般预算支出口径剔除表_义县" xfId="1830"/>
    <cellStyle name="差_县区合并测算20080423(按照各省比重）_县市旗测算-新科目（含人口规模效应）_上报抚顺市2015.12.29-2016年预算相关报表" xfId="1831"/>
    <cellStyle name="差_2008计算资料（8月5）" xfId="1832"/>
    <cellStyle name="差_2008计算资料（8月5）_上报抚顺市2015.12.29-2016年预算相关报表" xfId="1833"/>
    <cellStyle name="好_市辖区测算-新科目（20080626）_民生政策最低支出需求_义县" xfId="1834"/>
    <cellStyle name="差_2008年全省汇总收支计算表 2" xfId="1835"/>
    <cellStyle name="差_2008年全省汇总收支计算表_义县" xfId="1836"/>
    <cellStyle name="好_2017年人代会草案国库1 3" xfId="1837"/>
    <cellStyle name="差_2008年一般预算支出预计 2" xfId="1838"/>
    <cellStyle name="数字 5 3" xfId="1839"/>
    <cellStyle name="差_2008年一般预算支出预计_上报抚顺市2015.12.29-2016年预算相关报表" xfId="1840"/>
    <cellStyle name="好_基金预算平衡表_义县" xfId="1841"/>
    <cellStyle name="差_2008年预计支出与2007年对比" xfId="1842"/>
    <cellStyle name="差_2008年预计支出与2007年对比 2" xfId="1843"/>
    <cellStyle name="差_2008年预计支出与2007年对比_上报抚顺市2015.12.29-2016年预算相关报表" xfId="1844"/>
    <cellStyle name="好_行政(燃修费)_县市旗测算-新科目（含人口规模效应）_上报抚顺市2015.12.29-2016年预算相关报表" xfId="1845"/>
    <cellStyle name="差_2008年预计支出与2007年对比_义县" xfId="1846"/>
    <cellStyle name="差_2008年支出核定" xfId="1847"/>
    <cellStyle name="差_2008年支出核定 2" xfId="1848"/>
    <cellStyle name="常规 45 4 4" xfId="1849"/>
    <cellStyle name="差_2008年支出核定_上报抚顺市2015.12.29-2016年预算相关报表" xfId="1850"/>
    <cellStyle name="差_2008年支出核定_义县" xfId="1851"/>
    <cellStyle name="差_2008年支出调整" xfId="1852"/>
    <cellStyle name="差_2008年支出调整 2" xfId="1853"/>
    <cellStyle name="差_2008年支出调整_义县" xfId="1854"/>
    <cellStyle name="差_2011年收入预计报省厅" xfId="1855"/>
    <cellStyle name="链接单元格 3" xfId="1856"/>
    <cellStyle name="差_2017年人代会草案国库1 2" xfId="1857"/>
    <cellStyle name="链接单元格 3 2" xfId="1858"/>
    <cellStyle name="差_县区合并测算20080421_民生政策最低支出需求" xfId="1859"/>
    <cellStyle name="差_市辖区测算20080510_义县" xfId="1860"/>
    <cellStyle name="差_2017年人代会草案国库1 2 2" xfId="1861"/>
    <cellStyle name="链接单元格 3 3" xfId="1862"/>
    <cellStyle name="差_2017年人代会草案国库1 2 3" xfId="1863"/>
    <cellStyle name="链接单元格 3 3 2" xfId="1864"/>
    <cellStyle name="好_11大理" xfId="1865"/>
    <cellStyle name="差_2017年人代会草案国库1 2 3 2" xfId="1866"/>
    <cellStyle name="好_02_义县" xfId="1867"/>
    <cellStyle name="差_2017年人代会草案国库1 3 2" xfId="1868"/>
    <cellStyle name="差_2017年人代会草案国库2" xfId="1869"/>
    <cellStyle name="差_2017年人代会草案国库2 2" xfId="1870"/>
    <cellStyle name="输入 3 6" xfId="1871"/>
    <cellStyle name="差_2017年人代会草案国库2 2 2" xfId="1872"/>
    <cellStyle name="输入 3 7" xfId="1873"/>
    <cellStyle name="差_2017年人代会草案国库2 2 3" xfId="1874"/>
    <cellStyle name="输入 3 7 2" xfId="1875"/>
    <cellStyle name="差_2017年人代会草案国库2 2 3 2" xfId="1876"/>
    <cellStyle name="输入 3 8" xfId="1877"/>
    <cellStyle name="差_2017年人代会草案国库2 2 4" xfId="1878"/>
    <cellStyle name="好_市辖区测算20080510_不含人员经费系数" xfId="1879"/>
    <cellStyle name="好_2007年一般预算支出剔除_上报抚顺市2015.12.29-2016年预算相关报表" xfId="1880"/>
    <cellStyle name="差_2017年人代会草案国库2 3" xfId="1881"/>
    <cellStyle name="好_市辖区测算20080510_不含人员经费系数 2" xfId="1882"/>
    <cellStyle name="好_07_义县" xfId="1883"/>
    <cellStyle name="差_2017年人代会草案国库2 3 2" xfId="1884"/>
    <cellStyle name="差_20河南" xfId="1885"/>
    <cellStyle name="差_20河南 2" xfId="1886"/>
    <cellStyle name="差_20河南_上报抚顺市2015.12.29-2016年预算相关报表" xfId="1887"/>
    <cellStyle name="好_530623_2006年县级财政报表附表" xfId="1888"/>
    <cellStyle name="差_来源表" xfId="1889"/>
    <cellStyle name="差_22湖南" xfId="1890"/>
    <cellStyle name="差_来源表 2" xfId="1891"/>
    <cellStyle name="差_22湖南 2" xfId="1892"/>
    <cellStyle name="输出 2 2" xfId="1893"/>
    <cellStyle name="好_530623_2006年县级财政报表附表_上报抚顺市2015.12.29-2016年预算相关报表" xfId="1894"/>
    <cellStyle name="差_来源表_上报抚顺市2015.12.29-2016年预算相关报表" xfId="1895"/>
    <cellStyle name="差_22湖南_上报抚顺市2015.12.29-2016年预算相关报表" xfId="1896"/>
    <cellStyle name="差_来源表_义县" xfId="1897"/>
    <cellStyle name="差_22湖南_义县" xfId="1898"/>
    <cellStyle name="差_27重庆 2" xfId="1899"/>
    <cellStyle name="警告文本 2 2" xfId="1900"/>
    <cellStyle name="差_28四川" xfId="1901"/>
    <cellStyle name="警告文本 2 2 2" xfId="1902"/>
    <cellStyle name="汇总 2 2 3" xfId="1903"/>
    <cellStyle name="差_县市旗测算-新科目（20080627）_民生政策最低支出需求_上报抚顺市2015.12.29-2016年预算相关报表" xfId="1904"/>
    <cellStyle name="差_28四川 2" xfId="1905"/>
    <cellStyle name="差_28四川_上报抚顺市2015.12.29-2016年预算相关报表" xfId="1906"/>
    <cellStyle name="数字 2 4 3" xfId="1907"/>
    <cellStyle name="差_30云南" xfId="1908"/>
    <cellStyle name="好_云南省2008年转移支付测算——州市本级考核部分及政策性测算_上报抚顺市2015.12.29-2016年预算相关报表" xfId="1909"/>
    <cellStyle name="差_30云南 2" xfId="1910"/>
    <cellStyle name="差_30云南_1" xfId="1911"/>
    <cellStyle name="好_06" xfId="1912"/>
    <cellStyle name="差_30云南_1 2" xfId="1913"/>
    <cellStyle name="强调文字颜色 4 3 4 3" xfId="1914"/>
    <cellStyle name="差_30云南_1_上报抚顺市2015.12.29-2016年预算相关报表" xfId="1915"/>
    <cellStyle name="差_30云南_1_义县" xfId="1916"/>
    <cellStyle name="千位分隔 2 5 2" xfId="1917"/>
    <cellStyle name="好_人员工资和公用经费2 2" xfId="1918"/>
    <cellStyle name="差_30云南_上报抚顺市2015.12.29-2016年预算相关报表" xfId="1919"/>
    <cellStyle name="好_城建部门 2" xfId="1920"/>
    <cellStyle name="差_33甘肃" xfId="1921"/>
    <cellStyle name="差_财力差异计算表(不含非农业区)" xfId="1922"/>
    <cellStyle name="差_33甘肃_上报抚顺市2015.12.29-2016年预算相关报表" xfId="1923"/>
    <cellStyle name="好_县市旗测算20080508_不含人员经费系数 2" xfId="1924"/>
    <cellStyle name="差_34青海 2" xfId="1925"/>
    <cellStyle name="差_34青海_1 2" xfId="1926"/>
    <cellStyle name="差_34青海_1_上报抚顺市2015.12.29-2016年预算相关报表" xfId="1927"/>
    <cellStyle name="差_34青海_1_义县" xfId="1928"/>
    <cellStyle name="好_县市旗测算20080508_不含人员经费系数_上报抚顺市2015.12.29-2016年预算相关报表" xfId="1929"/>
    <cellStyle name="好_09_义县" xfId="1930"/>
    <cellStyle name="差_34青海_上报抚顺市2015.12.29-2016年预算相关报表" xfId="1931"/>
    <cellStyle name="好_县市旗测算20080508_不含人员经费系数_义县" xfId="1932"/>
    <cellStyle name="差_34青海_义县" xfId="1933"/>
    <cellStyle name="差_530623_2006年县级财政报表附表" xfId="1934"/>
    <cellStyle name="输出 2 3 2 2" xfId="1935"/>
    <cellStyle name="差_530623_2006年县级财政报表附表_上报抚顺市2015.12.29-2016年预算相关报表" xfId="1936"/>
    <cellStyle name="差_530629_2006年县级财政报表附表" xfId="1937"/>
    <cellStyle name="差_缺口县区测算(按核定人数)" xfId="1938"/>
    <cellStyle name="差_530629_2006年县级财政报表附表 2" xfId="1939"/>
    <cellStyle name="差_530629_2006年县级财政报表附表_上报抚顺市2015.12.29-2016年预算相关报表" xfId="1940"/>
    <cellStyle name="计算 3 7 2" xfId="1941"/>
    <cellStyle name="差_530629_2006年县级财政报表附表_义县" xfId="1942"/>
    <cellStyle name="差_5334_2006年迪庆县级财政报表附表" xfId="1943"/>
    <cellStyle name="差_5334_2006年迪庆县级财政报表附表 2" xfId="1944"/>
    <cellStyle name="差_5334_2006年迪庆县级财政报表附表_上报抚顺市2015.12.29-2016年预算相关报表" xfId="1945"/>
    <cellStyle name="计算 3 3" xfId="1946"/>
    <cellStyle name="差_5334_2006年迪庆县级财政报表附表_义县" xfId="1947"/>
    <cellStyle name="差_农林水和城市维护标准支出20080505－县区合计_民生政策最低支出需求_义县" xfId="1948"/>
    <cellStyle name="差_Book1" xfId="1949"/>
    <cellStyle name="差_Book1 2" xfId="1950"/>
    <cellStyle name="差_Book1_义县" xfId="1951"/>
    <cellStyle name="汇总 2" xfId="1952"/>
    <cellStyle name="差_Book2 2" xfId="1953"/>
    <cellStyle name="检查单元格 3 4 3" xfId="1954"/>
    <cellStyle name="好_不含人员经费系数 2" xfId="1955"/>
    <cellStyle name="差_gdp_上报抚顺市2015.12.29-2016年预算相关报表" xfId="1956"/>
    <cellStyle name="好_检验表（调整后）_上报抚顺市2015.12.29-2016年预算相关报表 2" xfId="1957"/>
    <cellStyle name="常规 52" xfId="1958"/>
    <cellStyle name="常规 47" xfId="1959"/>
    <cellStyle name="差_gdp_义县" xfId="1960"/>
    <cellStyle name="差_M01-2(州市补助收入)" xfId="1961"/>
    <cellStyle name="差_M01-2(州市补助收入) 2" xfId="1962"/>
    <cellStyle name="差_M01-2(州市补助收入)_上报抚顺市2015.12.29-2016年预算相关报表" xfId="1963"/>
    <cellStyle name="差_M01-2(州市补助收入)_义县" xfId="1964"/>
    <cellStyle name="好_市辖区测算20080510_县市旗测算-新科目（含人口规模效应）_上报抚顺市2015.12.29-2016年预算相关报表" xfId="1965"/>
    <cellStyle name="差_安徽 缺口县区测算(地方填报)1" xfId="1966"/>
    <cellStyle name="差_安徽 缺口县区测算(地方填报)1 2" xfId="1967"/>
    <cellStyle name="差_重点民生支出需求测算表社保（农村低保）081112" xfId="1968"/>
    <cellStyle name="差_安徽 缺口县区测算(地方填报)1_上报抚顺市2015.12.29-2016年预算相关报表" xfId="1969"/>
    <cellStyle name="差_安徽 缺口县区测算(地方填报)1_义县" xfId="1970"/>
    <cellStyle name="差_不含人员经费系数" xfId="1971"/>
    <cellStyle name="好_成本差异系数（含人口规模）_上报抚顺市2015.12.29-2016年预算相关报表" xfId="1972"/>
    <cellStyle name="差_不含人员经费系数 2" xfId="1973"/>
    <cellStyle name="差_不含人员经费系数_上报抚顺市2015.12.29-2016年预算相关报表" xfId="1974"/>
    <cellStyle name="差_不含人员经费系数_义县" xfId="1975"/>
    <cellStyle name="差_财力差异计算表(不含非农业区) 2" xfId="1976"/>
    <cellStyle name="后继超级链接" xfId="1977"/>
    <cellStyle name="差_财力差异计算表(不含非农业区)_义县" xfId="1978"/>
    <cellStyle name="差_财政供养人员" xfId="1979"/>
    <cellStyle name="好_市辖区测算20080510_县市旗测算-新科目（含人口规模效应） 2" xfId="1980"/>
    <cellStyle name="差_缺口县区测算" xfId="1981"/>
    <cellStyle name="差_财政供养人员_义县" xfId="1982"/>
    <cellStyle name="差_行政(燃修费)_不含人员经费系数_上报抚顺市2015.12.29-2016年预算相关报表" xfId="1983"/>
    <cellStyle name="差_测算结果" xfId="1984"/>
    <cellStyle name="未定义" xfId="1985"/>
    <cellStyle name="差_测算结果_上报抚顺市2015.12.29-2016年预算相关报表" xfId="1986"/>
    <cellStyle name="差_测算结果汇总" xfId="1987"/>
    <cellStyle name="汇总 2 3 3" xfId="1988"/>
    <cellStyle name="差_测算结果汇总 2" xfId="1989"/>
    <cellStyle name="差_测算结果汇总_上报抚顺市2015.12.29-2016年预算相关报表" xfId="1990"/>
    <cellStyle name="差_测算结果汇总_义县" xfId="1991"/>
    <cellStyle name="差_成本差异系数" xfId="1992"/>
    <cellStyle name="差_成本差异系数 2" xfId="1993"/>
    <cellStyle name="差_成本差异系数（含人口规模）" xfId="1994"/>
    <cellStyle name="常规 5 3" xfId="1995"/>
    <cellStyle name="差_成本差异系数（含人口规模） 2" xfId="1996"/>
    <cellStyle name="计算 2 3" xfId="1997"/>
    <cellStyle name="差_成本差异系数（含人口规模）_上报抚顺市2015.12.29-2016年预算相关报表" xfId="1998"/>
    <cellStyle name="差_成本差异系数（含人口规模）_义县" xfId="1999"/>
    <cellStyle name="输出 3 7 2 2" xfId="2000"/>
    <cellStyle name="好_丽江汇总_上报抚顺市2015.12.29-2016年预算相关报表 2" xfId="2001"/>
    <cellStyle name="差_成本差异系数_上报抚顺市2015.12.29-2016年预算相关报表" xfId="2002"/>
    <cellStyle name="差_成本差异系数_义县" xfId="2003"/>
    <cellStyle name="好_来源表" xfId="2004"/>
    <cellStyle name="差_城建部门" xfId="2005"/>
    <cellStyle name="好_来源表 2" xfId="2006"/>
    <cellStyle name="差_城建部门 2" xfId="2007"/>
    <cellStyle name="差_第五部分(才淼、饶永宏）" xfId="2008"/>
    <cellStyle name="差_第五部分(才淼、饶永宏） 2" xfId="2009"/>
    <cellStyle name="注释 2 6 2 2" xfId="2010"/>
    <cellStyle name="差_第五部分(才淼、饶永宏）_上报抚顺市2015.12.29-2016年预算相关报表" xfId="2011"/>
    <cellStyle name="差_第五部分(才淼、饶永宏）_义县" xfId="2012"/>
    <cellStyle name="千位分隔 5 2" xfId="2013"/>
    <cellStyle name="差_第一部分：综合全" xfId="2014"/>
    <cellStyle name="差_第一部分：综合全_上报抚顺市2015.12.29-2016年预算相关报表" xfId="2015"/>
    <cellStyle name="差_第一部分：综合全_上报抚顺市2015.12.29-2016年预算相关报表 2" xfId="2016"/>
    <cellStyle name="差_分析缺口率" xfId="2017"/>
    <cellStyle name="差_分析缺口率 2" xfId="2018"/>
    <cellStyle name="差_分析缺口率_上报抚顺市2015.12.29-2016年预算相关报表" xfId="2019"/>
    <cellStyle name="好_08龙港 2" xfId="2020"/>
    <cellStyle name="差_分析缺口率_义县" xfId="2021"/>
    <cellStyle name="差_分县成本差异系数_不含人员经费系数" xfId="2022"/>
    <cellStyle name="差_分县成本差异系数_不含人员经费系数_上报抚顺市2015.12.29-2016年预算相关报表" xfId="2023"/>
    <cellStyle name="差_分县成本差异系数_民生政策最低支出需求" xfId="2024"/>
    <cellStyle name="好_检验表" xfId="2025"/>
    <cellStyle name="差_分县成本差异系数_民生政策最低支出需求 2" xfId="2026"/>
    <cellStyle name="差_分县成本差异系数_民生政策最低支出需求_上报抚顺市2015.12.29-2016年预算相关报表" xfId="2027"/>
    <cellStyle name="差_分县成本差异系数_上报抚顺市2015.12.29-2016年预算相关报表" xfId="2028"/>
    <cellStyle name="差_附表" xfId="2029"/>
    <cellStyle name="差_附表 2" xfId="2030"/>
    <cellStyle name="差_附表_上报抚顺市2015.12.29-2016年预算相关报表" xfId="2031"/>
    <cellStyle name="差_附表_义县" xfId="2032"/>
    <cellStyle name="差_重点民生支出需求测算表社保（农村低保）081112 2" xfId="2033"/>
    <cellStyle name="差_功能对经济" xfId="2034"/>
    <cellStyle name="差_功能对经济 2" xfId="2035"/>
    <cellStyle name="差_行政(燃修费)_不含人员经费系数 2" xfId="2036"/>
    <cellStyle name="差_总人口 2" xfId="2037"/>
    <cellStyle name="差_农林水和城市维护标准支出20080505－县区合计_不含人员经费系数 2" xfId="2038"/>
    <cellStyle name="差_行政(燃修费)_民生政策最低支出需求_义县" xfId="2039"/>
    <cellStyle name="差_行政(燃修费)_上报抚顺市2015.12.29-2016年预算相关报表" xfId="2040"/>
    <cellStyle name="差_行政(燃修费)_县市旗测算-新科目（含人口规模效应）" xfId="2041"/>
    <cellStyle name="差_行政(燃修费)_义县" xfId="2042"/>
    <cellStyle name="差_行政（人员）_不含人员经费系数_义县" xfId="2043"/>
    <cellStyle name="差_行政（人员）_民生政策最低支出需求_上报抚顺市2015.12.29-2016年预算相关报表" xfId="2044"/>
    <cellStyle name="差_行政（人员）_民生政策最低支出需求_义县" xfId="2045"/>
    <cellStyle name="差_行政公检法测算_不含人员经费系数" xfId="2046"/>
    <cellStyle name="注释 3 3 2 3" xfId="2047"/>
    <cellStyle name="差_行政公检法测算_不含人员经费系数 2" xfId="2048"/>
    <cellStyle name="差_行政公检法测算_不含人员经费系数_上报抚顺市2015.12.29-2016年预算相关报表" xfId="2049"/>
    <cellStyle name="差_行政公检法测算_不含人员经费系数_义县" xfId="2050"/>
    <cellStyle name="输出 3" xfId="2051"/>
    <cellStyle name="好_Book2_义县" xfId="2052"/>
    <cellStyle name="好_2008年支出核定_上报抚顺市2015.12.29-2016年预算相关报表" xfId="2053"/>
    <cellStyle name="差_行政公检法测算_民生政策最低支出需求" xfId="2054"/>
    <cellStyle name="输出 3 2" xfId="2055"/>
    <cellStyle name="好_03昭通" xfId="2056"/>
    <cellStyle name="差_行政公检法测算_民生政策最低支出需求 2" xfId="2057"/>
    <cellStyle name="差_行政公检法测算_民生政策最低支出需求_上报抚顺市2015.12.29-2016年预算相关报表" xfId="2058"/>
    <cellStyle name="差_行政公检法测算_上报抚顺市2015.12.29-2016年预算相关报表" xfId="2059"/>
    <cellStyle name="强调文字颜色 5 2" xfId="2060"/>
    <cellStyle name="差_行政公检法测算_县市旗测算-新科目（含人口规模效应） 2" xfId="2061"/>
    <cellStyle name="好_行政（人员）_不含人员经费系数_义县" xfId="2062"/>
    <cellStyle name="差_行政公检法测算_县市旗测算-新科目（含人口规模效应）_上报抚顺市2015.12.29-2016年预算相关报表" xfId="2063"/>
    <cellStyle name="常规 45 8" xfId="2064"/>
    <cellStyle name="差_核定人数下发表" xfId="2065"/>
    <cellStyle name="差_行政公检法测算_县市旗测算-新科目（含人口规模效应）_义县" xfId="2066"/>
    <cellStyle name="输出 2 7 2 2" xfId="2067"/>
    <cellStyle name="差_行政公检法测算_义县" xfId="2068"/>
    <cellStyle name="差_河南 缺口县区测算(地方填报)" xfId="2069"/>
    <cellStyle name="差_河南 缺口县区测算(地方填报) 2" xfId="2070"/>
    <cellStyle name="差_河南 缺口县区测算(地方填报)_上报抚顺市2015.12.29-2016年预算相关报表" xfId="2071"/>
    <cellStyle name="差_河南 缺口县区测算(地方填报)_义县" xfId="2072"/>
    <cellStyle name="检查单元格 2 4 2" xfId="2073"/>
    <cellStyle name="差_自行调整差异系数顺序_义县" xfId="2074"/>
    <cellStyle name="差_河南 缺口县区测算(地方填报白)_上报抚顺市2015.12.29-2016年预算相关报表" xfId="2075"/>
    <cellStyle name="输入 3 10 2" xfId="2076"/>
    <cellStyle name="差_文体广播事业(按照总人口测算）—20080416_不含人员经费系数 2" xfId="2077"/>
    <cellStyle name="差_核定人数对比" xfId="2078"/>
    <cellStyle name="差_核定人数对比 2" xfId="2079"/>
    <cellStyle name="差_核定人数对比_上报抚顺市2015.12.29-2016年预算相关报表" xfId="2080"/>
    <cellStyle name="差_核定人数对比_义县" xfId="2081"/>
    <cellStyle name="差_核定人数下发表 2" xfId="2082"/>
    <cellStyle name="适中 2 3" xfId="2083"/>
    <cellStyle name="差_县市旗测算-新科目（20080626）" xfId="2084"/>
    <cellStyle name="差_核定人数下发表_上报抚顺市2015.12.29-2016年预算相关报表" xfId="2085"/>
    <cellStyle name="差_核定人数下发表_义县" xfId="2086"/>
    <cellStyle name="输入 3 5 2 2" xfId="2087"/>
    <cellStyle name="好_卫生(按照总人口测算）—20080416_县市旗测算-新科目（含人口规模效应）_义县" xfId="2088"/>
    <cellStyle name="差_葫芦岛市2012年政府性基金预算" xfId="2089"/>
    <cellStyle name="差_汇总" xfId="2090"/>
    <cellStyle name="注释 3 3 5" xfId="2091"/>
    <cellStyle name="差_汇总 2" xfId="2092"/>
    <cellStyle name="计算 2 2 2" xfId="2093"/>
    <cellStyle name="差_汇总_义县" xfId="2094"/>
    <cellStyle name="差_汇总表_上报抚顺市2015.12.29-2016年预算相关报表" xfId="2095"/>
    <cellStyle name="差_汇总表_义县" xfId="2096"/>
    <cellStyle name="差_汇总表4" xfId="2097"/>
    <cellStyle name="强调文字颜色 5 3 4" xfId="2098"/>
    <cellStyle name="差_汇总表4 2" xfId="2099"/>
    <cellStyle name="差_汇总-县级财政报表附表" xfId="2100"/>
    <cellStyle name="差_汇总-县级财政报表附表_上报抚顺市2015.12.29-2016年预算相关报表" xfId="2101"/>
    <cellStyle name="计算 3 6 2" xfId="2102"/>
    <cellStyle name="差_基金预算平衡表" xfId="2103"/>
    <cellStyle name="计算 3 6 2 2" xfId="2104"/>
    <cellStyle name="差_基金预算平衡表 2" xfId="2105"/>
    <cellStyle name="汇总 3 3 2" xfId="2106"/>
    <cellStyle name="差_基金预算平衡表_上报抚顺市2015.12.29-2016年预算相关报表" xfId="2107"/>
    <cellStyle name="好_青海 缺口县区测算(地方填报)_上报抚顺市2015.12.29-2016年预算相关报表" xfId="2108"/>
    <cellStyle name="差_基金预算平衡表_义县" xfId="2109"/>
    <cellStyle name="差_检验表 2" xfId="2110"/>
    <cellStyle name="好_14安徽 2" xfId="2111"/>
    <cellStyle name="差_检验表（调整后） 2" xfId="2112"/>
    <cellStyle name="输出 2 7" xfId="2113"/>
    <cellStyle name="好_14安徽_上报抚顺市2015.12.29-2016年预算相关报表" xfId="2114"/>
    <cellStyle name="差_检验表（调整后）_上报抚顺市2015.12.29-2016年预算相关报表" xfId="2115"/>
    <cellStyle name="输出 2 7 2" xfId="2116"/>
    <cellStyle name="好_行政（人员）_县市旗测算-新科目（含人口规模效应）_上报抚顺市2015.12.29-2016年预算相关报表" xfId="2117"/>
    <cellStyle name="差_检验表（调整后）_上报抚顺市2015.12.29-2016年预算相关报表 2" xfId="2118"/>
    <cellStyle name="好_14安徽_义县" xfId="2119"/>
    <cellStyle name="差_检验表（调整后）_义县" xfId="2120"/>
    <cellStyle name="输入 3 3 2" xfId="2121"/>
    <cellStyle name="好_功能对经济 2" xfId="2122"/>
    <cellStyle name="差_检验表_义县" xfId="2123"/>
    <cellStyle name="好_0502通海县_义县" xfId="2124"/>
    <cellStyle name="差_检验表_义县 2" xfId="2125"/>
    <cellStyle name="差_教育(按照总人口测算）—20080416" xfId="2126"/>
    <cellStyle name="差_教育(按照总人口测算）—20080416 2" xfId="2127"/>
    <cellStyle name="好_成本差异系数（含人口规模）_义县" xfId="2128"/>
    <cellStyle name="差_教育(按照总人口测算）—20080416_不含人员经费系数" xfId="2129"/>
    <cellStyle name="差_教育(按照总人口测算）—20080416_不含人员经费系数 2" xfId="2130"/>
    <cellStyle name="差_教育(按照总人口测算）—20080416_民生政策最低支出需求" xfId="2131"/>
    <cellStyle name="差_教育(按照总人口测算）—20080416_民生政策最低支出需求 2" xfId="2132"/>
    <cellStyle name="注释 2 5 3 3" xfId="2133"/>
    <cellStyle name="差_教育(按照总人口测算）—20080416_上报抚顺市2015.12.29-2016年预算相关报表" xfId="2134"/>
    <cellStyle name="差_教育(按照总人口测算）—20080416_县市旗测算-新科目（含人口规模效应）" xfId="2135"/>
    <cellStyle name="差_教育(按照总人口测算）—20080416_县市旗测算-新科目（含人口规模效应） 2" xfId="2136"/>
    <cellStyle name="差_教育(按照总人口测算）—20080416_县市旗测算-新科目（含人口规模效应）_上报抚顺市2015.12.29-2016年预算相关报表" xfId="2137"/>
    <cellStyle name="强调文字颜色 1 2 4 2" xfId="2138"/>
    <cellStyle name="差_教育(按照总人口测算）—20080416_县市旗测算-新科目（含人口规模效应）_义县" xfId="2139"/>
    <cellStyle name="好_文体广播部门_义县 2" xfId="2140"/>
    <cellStyle name="差_丽江汇总" xfId="2141"/>
    <cellStyle name="差_丽江汇总 2" xfId="2142"/>
    <cellStyle name="差_丽江汇总_上报抚顺市2015.12.29-2016年预算相关报表 2" xfId="2143"/>
    <cellStyle name="差_卫生(按照总人口测算）—20080416_县市旗测算-新科目（含人口规模效应） 2" xfId="2144"/>
    <cellStyle name="差_丽江汇总_义县 2" xfId="2145"/>
    <cellStyle name="差_民生政策最低支出需求" xfId="2146"/>
    <cellStyle name="差_民生政策最低支出需求 2" xfId="2147"/>
    <cellStyle name="差_民生政策最低支出需求_上报抚顺市2015.12.29-2016年预算相关报表" xfId="2148"/>
    <cellStyle name="差_农林水和城市维护标准支出20080505－县区合计" xfId="2149"/>
    <cellStyle name="差_农林水和城市维护标准支出20080505－县区合计 2" xfId="2150"/>
    <cellStyle name="差_总人口" xfId="2151"/>
    <cellStyle name="差_农林水和城市维护标准支出20080505－县区合计_不含人员经费系数" xfId="2152"/>
    <cellStyle name="差_农林水和城市维护标准支出20080505－县区合计_民生政策最低支出需求" xfId="2153"/>
    <cellStyle name="差_农林水和城市维护标准支出20080505－县区合计_民生政策最低支出需求_上报抚顺市2015.12.29-2016年预算相关报表" xfId="2154"/>
    <cellStyle name="差_农林水和城市维护标准支出20080505－县区合计_上报抚顺市2015.12.29-2016年预算相关报表" xfId="2155"/>
    <cellStyle name="输出 3 8 3" xfId="2156"/>
    <cellStyle name="差_农林水和城市维护标准支出20080505－县区合计_县市旗测算-新科目（含人口规模效应）_上报抚顺市2015.12.29-2016年预算相关报表" xfId="2157"/>
    <cellStyle name="输入 3 9 3" xfId="2158"/>
    <cellStyle name="好_成本差异系数（含人口规模） 2" xfId="2159"/>
    <cellStyle name="差_农林水和城市维护标准支出20080505－县区合计_县市旗测算-新科目（含人口规模效应）_义县" xfId="2160"/>
    <cellStyle name="差_平邑" xfId="2161"/>
    <cellStyle name="差_平邑 2" xfId="2162"/>
    <cellStyle name="差_其他部门(按照总人口测算）—20080416_不含人员经费系数" xfId="2163"/>
    <cellStyle name="差_其他部门(按照总人口测算）—20080416_不含人员经费系数 2" xfId="2164"/>
    <cellStyle name="差_其他部门(按照总人口测算）—20080416_不含人员经费系数_上报抚顺市2015.12.29-2016年预算相关报表" xfId="2165"/>
    <cellStyle name="好_基金预算平衡表 2" xfId="2166"/>
    <cellStyle name="差_其他部门(按照总人口测算）—20080416_不含人员经费系数_义县" xfId="2167"/>
    <cellStyle name="注释 2 5 3" xfId="2168"/>
    <cellStyle name="好_2007年一般预算支出剔除_义县" xfId="2169"/>
    <cellStyle name="差_其他部门(按照总人口测算）—20080416_民生政策最低支出需求 2" xfId="2170"/>
    <cellStyle name="差_其他部门(按照总人口测算）—20080416_民生政策最低支出需求_上报抚顺市2015.12.29-2016年预算相关报表" xfId="2171"/>
    <cellStyle name="输入 2 7" xfId="2172"/>
    <cellStyle name="常规 44 3 2 4" xfId="2173"/>
    <cellStyle name="差_其他部门(按照总人口测算）—20080416_民生政策最低支出需求_义县" xfId="2174"/>
    <cellStyle name="强调文字颜色 3 3 5" xfId="2175"/>
    <cellStyle name="强调文字颜色 1 3 5 2" xfId="2176"/>
    <cellStyle name="差_其他部门(按照总人口测算）—20080416_县市旗测算-新科目（含人口规模效应）" xfId="2177"/>
    <cellStyle name="强调文字颜色 3 3 5 2" xfId="2178"/>
    <cellStyle name="差_其他部门(按照总人口测算）—20080416_县市旗测算-新科目（含人口规模效应） 2" xfId="2179"/>
    <cellStyle name="强调 2" xfId="2180"/>
    <cellStyle name="差_其他部门(按照总人口测算）—20080416_县市旗测算-新科目（含人口规模效应）_上报抚顺市2015.12.29-2016年预算相关报表" xfId="2181"/>
    <cellStyle name="好_县区合并测算20080423(按照各省比重）_不含人员经费系数" xfId="2182"/>
    <cellStyle name="差_其他部门(按照总人口测算）—20080416_县市旗测算-新科目（含人口规模效应）_义县" xfId="2183"/>
    <cellStyle name="差_其他部门(按照总人口测算）—20080416_义县" xfId="2184"/>
    <cellStyle name="好_县区合并测算20080423(按照各省比重）" xfId="2185"/>
    <cellStyle name="差_青海 缺口县区测算(地方填报)_上报抚顺市2015.12.29-2016年预算相关报表" xfId="2186"/>
    <cellStyle name="差_青海 缺口县区测算(地方填报)_义县" xfId="2187"/>
    <cellStyle name="差_缺口县区测算 2" xfId="2188"/>
    <cellStyle name="差_缺口县区测算（11.13）" xfId="2189"/>
    <cellStyle name="差_缺口县区测算（11.13） 2" xfId="2190"/>
    <cellStyle name="差_缺口县区测算（11.13）_上报抚顺市2015.12.29-2016年预算相关报表" xfId="2191"/>
    <cellStyle name="差_缺口县区测算（11.13）_义县" xfId="2192"/>
    <cellStyle name="好_支出（当年财力） 2" xfId="2193"/>
    <cellStyle name="差_缺口县区测算(按2007支出增长25%测算)" xfId="2194"/>
    <cellStyle name="差_缺口县区测算(按2007支出增长25%测算) 2" xfId="2195"/>
    <cellStyle name="好_Book1_义县" xfId="2196"/>
    <cellStyle name="差_缺口县区测算(按2007支出增长25%测算)_上报抚顺市2015.12.29-2016年预算相关报表" xfId="2197"/>
    <cellStyle name="输入 2 3 2" xfId="2198"/>
    <cellStyle name="差_缺口县区测算(按2007支出增长25%测算)_义县" xfId="2199"/>
    <cellStyle name="差_缺口县区测算(按核定人数) 2" xfId="2200"/>
    <cellStyle name="输出 2 5 2" xfId="2201"/>
    <cellStyle name="差_缺口县区测算(按核定人数)_上报抚顺市2015.12.29-2016年预算相关报表" xfId="2202"/>
    <cellStyle name="强调文字颜色 5 3 3" xfId="2203"/>
    <cellStyle name="差_缺口县区测算(财政部标准)" xfId="2204"/>
    <cellStyle name="差_缺口县区测算(财政部标准) 2" xfId="2205"/>
    <cellStyle name="差_缺口县区测算(财政部标准)_上报抚顺市2015.12.29-2016年预算相关报表" xfId="2206"/>
    <cellStyle name="差_缺口县区测算(财政部标准)_义县" xfId="2207"/>
    <cellStyle name="差_缺口县区测算_上报抚顺市2015.12.29-2016年预算相关报表" xfId="2208"/>
    <cellStyle name="差_缺口县区测算_义县" xfId="2209"/>
    <cellStyle name="差_人员工资和公用经费" xfId="2210"/>
    <cellStyle name="差_人员工资和公用经费 2" xfId="2211"/>
    <cellStyle name="数字 2 4 2" xfId="2212"/>
    <cellStyle name="差_人员工资和公用经费_上报抚顺市2015.12.29-2016年预算相关报表" xfId="2213"/>
    <cellStyle name="好_27重庆 2" xfId="2214"/>
    <cellStyle name="差_人员工资和公用经费2" xfId="2215"/>
    <cellStyle name="差_人员工资和公用经费2 2" xfId="2216"/>
    <cellStyle name="差_人员工资和公用经费2_上报抚顺市2015.12.29-2016年预算相关报表" xfId="2217"/>
    <cellStyle name="强调文字颜色 3 2 3" xfId="2218"/>
    <cellStyle name="差_人员工资和公用经费2_义县" xfId="2219"/>
    <cellStyle name="好_农林水和城市维护标准支出20080505－县区合计_上报抚顺市2015.12.29-2016年预算相关报表" xfId="2220"/>
    <cellStyle name="差_人员工资和公用经费3" xfId="2221"/>
    <cellStyle name="差_人员工资和公用经费3 2" xfId="2222"/>
    <cellStyle name="差_山东省民生支出标准" xfId="2223"/>
    <cellStyle name="差_山东省民生支出标准 2" xfId="2224"/>
    <cellStyle name="差_山东省民生支出标准_上报抚顺市2015.12.29-2016年预算相关报表" xfId="2225"/>
    <cellStyle name="好_12滨州" xfId="2226"/>
    <cellStyle name="差_上报抚顺市2015.12.29-2016年预算相关报表" xfId="2227"/>
    <cellStyle name="差_沈阳" xfId="2228"/>
    <cellStyle name="注释 3 8" xfId="2229"/>
    <cellStyle name="差_市辖区测算20080510" xfId="2230"/>
    <cellStyle name="注释 3 8 2" xfId="2231"/>
    <cellStyle name="差_市辖区测算20080510 2" xfId="2232"/>
    <cellStyle name="好_教育(按照总人口测算）—20080416_民生政策最低支出需求" xfId="2233"/>
    <cellStyle name="差_县市旗测算20080508_不含人员经费系数 2" xfId="2234"/>
    <cellStyle name="差_市辖区测算20080510_不含人员经费系数_上报抚顺市2015.12.29-2016年预算相关报表" xfId="2235"/>
    <cellStyle name="检查单元格 3 4" xfId="2236"/>
    <cellStyle name="差_市辖区测算20080510_不含人员经费系数_义县" xfId="2237"/>
    <cellStyle name="差_市辖区测算20080510_民生政策最低支出需求" xfId="2238"/>
    <cellStyle name="好_04" xfId="2239"/>
    <cellStyle name="差_市辖区测算20080510_民生政策最低支出需求 2" xfId="2240"/>
    <cellStyle name="差_市辖区测算20080510_民生政策最低支出需求_上报抚顺市2015.12.29-2016年预算相关报表" xfId="2241"/>
    <cellStyle name="差_市辖区测算20080510_民生政策最低支出需求_义县" xfId="2242"/>
    <cellStyle name="差_市辖区测算20080510_县市旗测算-新科目（含人口规模效应）" xfId="2243"/>
    <cellStyle name="差_市辖区测算20080510_县市旗测算-新科目（含人口规模效应） 2" xfId="2244"/>
    <cellStyle name="差_市辖区测算20080510_县市旗测算-新科目（含人口规模效应）_上报抚顺市2015.12.29-2016年预算相关报表" xfId="2245"/>
    <cellStyle name="注释 3 4 2" xfId="2246"/>
    <cellStyle name="差_市辖区测算20080510_县市旗测算-新科目（含人口规模效应）_义县" xfId="2247"/>
    <cellStyle name="数字 4 2" xfId="2248"/>
    <cellStyle name="差_市辖区测算-新科目（20080626）_不含人员经费系数_上报抚顺市2015.12.29-2016年预算相关报表" xfId="2249"/>
    <cellStyle name="常规 43 6" xfId="2250"/>
    <cellStyle name="差_市辖区测算-新科目（20080626）_不含人员经费系数_义县" xfId="2251"/>
    <cellStyle name="差_市辖区测算-新科目（20080626）_民生政策最低支出需求" xfId="2252"/>
    <cellStyle name="强调文字颜色 6 2 4" xfId="2253"/>
    <cellStyle name="差_市辖区测算-新科目（20080626）_民生政策最低支出需求 2" xfId="2254"/>
    <cellStyle name="差_市辖区测算-新科目（20080626）_民生政策最低支出需求_上报抚顺市2015.12.29-2016年预算相关报表" xfId="2255"/>
    <cellStyle name="解释性文本 3" xfId="2256"/>
    <cellStyle name="差_市辖区测算-新科目（20080626）_民生政策最低支出需求_义县" xfId="2257"/>
    <cellStyle name="差_市辖区测算-新科目（20080626）_上报抚顺市2015.12.29-2016年预算相关报表" xfId="2258"/>
    <cellStyle name="差_市辖区测算-新科目（20080626）_县市旗测算-新科目（含人口规模效应）" xfId="2259"/>
    <cellStyle name="差_市辖区测算-新科目（20080626）_县市旗测算-新科目（含人口规模效应） 2" xfId="2260"/>
    <cellStyle name="差_市辖区测算-新科目（20080626）_县市旗测算-新科目（含人口规模效应）_上报抚顺市2015.12.29-2016年预算相关报表" xfId="2261"/>
    <cellStyle name="差_市辖区测算-新科目（20080626）_县市旗测算-新科目（含人口规模效应）_义县" xfId="2262"/>
    <cellStyle name="好_0502通海县 2" xfId="2263"/>
    <cellStyle name="差_市辖区测算-新科目（20080626）_义县" xfId="2264"/>
    <cellStyle name="差_收入" xfId="2265"/>
    <cellStyle name="差_收入_上报抚顺市2015.12.29-2016年预算相关报表" xfId="2266"/>
    <cellStyle name="差_同德 2" xfId="2267"/>
    <cellStyle name="数字 4 2 2" xfId="2268"/>
    <cellStyle name="差_同德_上报抚顺市2015.12.29-2016年预算相关报表" xfId="2269"/>
    <cellStyle name="差_同德_义县" xfId="2270"/>
    <cellStyle name="输入 2 9" xfId="2271"/>
    <cellStyle name="差_卫生(按照总人口测算）—20080416" xfId="2272"/>
    <cellStyle name="数字 3 2 2 3" xfId="2273"/>
    <cellStyle name="差_卫生(按照总人口测算）—20080416 2" xfId="2274"/>
    <cellStyle name="差_卫生(按照总人口测算）—20080416_不含人员经费系数" xfId="2275"/>
    <cellStyle name="差_卫生(按照总人口测算）—20080416_不含人员经费系数 2" xfId="2276"/>
    <cellStyle name="输入 2 3 3" xfId="2277"/>
    <cellStyle name="好_0605石屏县" xfId="2278"/>
    <cellStyle name="差_一般预算平衡表" xfId="2279"/>
    <cellStyle name="差_卫生(按照总人口测算）—20080416_民生政策最低支出需求" xfId="2280"/>
    <cellStyle name="输入 2 3 3 2" xfId="2281"/>
    <cellStyle name="好_0605石屏县 2" xfId="2282"/>
    <cellStyle name="差_一般预算平衡表 2" xfId="2283"/>
    <cellStyle name="差_卫生(按照总人口测算）—20080416_民生政策最低支出需求 2" xfId="2284"/>
    <cellStyle name="好_0605石屏县_义县" xfId="2285"/>
    <cellStyle name="差_一般预算平衡表_义县" xfId="2286"/>
    <cellStyle name="差_卫生(按照总人口测算）—20080416_民生政策最低支出需求_义县" xfId="2287"/>
    <cellStyle name="差_卫生(按照总人口测算）—20080416_县市旗测算-新科目（含人口规模效应）_上报抚顺市2015.12.29-2016年预算相关报表" xfId="2288"/>
    <cellStyle name="好_2007年收支情况及2008年收支预计表(汇总表)" xfId="2289"/>
    <cellStyle name="差_卫生(按照总人口测算）—20080416_县市旗测算-新科目（含人口规模效应）_义县" xfId="2290"/>
    <cellStyle name="链接单元格 2 2" xfId="2291"/>
    <cellStyle name="差_卫生部门" xfId="2292"/>
    <cellStyle name="链接单元格 2 2 2" xfId="2293"/>
    <cellStyle name="差_卫生部门 2" xfId="2294"/>
    <cellStyle name="差_卫生部门_上报抚顺市2015.12.29-2016年预算相关报表" xfId="2295"/>
    <cellStyle name="好_其他部门(按照总人口测算）—20080416_义县" xfId="2296"/>
    <cellStyle name="差_文体广播部门" xfId="2297"/>
    <cellStyle name="差_文体广播部门 2" xfId="2298"/>
    <cellStyle name="差_文体广播部门_上报抚顺市2015.12.29-2016年预算相关报表" xfId="2299"/>
    <cellStyle name="差_文体广播部门_上报抚顺市2015.12.29-2016年预算相关报表 2" xfId="2300"/>
    <cellStyle name="差_文体广播部门_义县" xfId="2301"/>
    <cellStyle name="差_文体广播部门_义县 2" xfId="2302"/>
    <cellStyle name="差_文体广播事业(按照总人口测算）—20080416" xfId="2303"/>
    <cellStyle name="差_文体广播事业(按照总人口测算）—20080416 2" xfId="2304"/>
    <cellStyle name="输入 3 10" xfId="2305"/>
    <cellStyle name="差_文体广播事业(按照总人口测算）—20080416_不含人员经费系数" xfId="2306"/>
    <cellStyle name="差_文体广播事业(按照总人口测算）—20080416_不含人员经费系数_上报抚顺市2015.12.29-2016年预算相关报表" xfId="2307"/>
    <cellStyle name="差_文体广播事业(按照总人口测算）—20080416_不含人员经费系数_义县" xfId="2308"/>
    <cellStyle name="汇总 3 7" xfId="2309"/>
    <cellStyle name="差_文体广播事业(按照总人口测算）—20080416_民生政策最低支出需求_义县" xfId="2310"/>
    <cellStyle name="差_文体广播事业(按照总人口测算）—20080416_上报抚顺市2015.12.29-2016年预算相关报表" xfId="2311"/>
    <cellStyle name="差_县区合并测算20080421_民生政策最低支出需求_义县" xfId="2312"/>
    <cellStyle name="差_文体广播事业(按照总人口测算）—20080416_县市旗测算-新科目（含人口规模效应）" xfId="2313"/>
    <cellStyle name="差_文体广播事业(按照总人口测算）—20080416_县市旗测算-新科目（含人口规模效应） 2" xfId="2314"/>
    <cellStyle name="差_文体广播事业(按照总人口测算）—20080416_县市旗测算-新科目（含人口规模效应）_上报抚顺市2015.12.29-2016年预算相关报表" xfId="2315"/>
    <cellStyle name="差_文体广播事业(按照总人口测算）—20080416_县市旗测算-新科目（含人口规模效应）_义县" xfId="2316"/>
    <cellStyle name="差_文体广播事业(按照总人口测算）—20080416_义县" xfId="2317"/>
    <cellStyle name="差_县区合并测算20080421" xfId="2318"/>
    <cellStyle name="好_云南 缺口县区测算(地方填报)_义县" xfId="2319"/>
    <cellStyle name="好_2_上报抚顺市2015.12.29-2016年预算相关报表" xfId="2320"/>
    <cellStyle name="差_县区合并测算20080421 2" xfId="2321"/>
    <cellStyle name="差_县区合并测算20080421_不含人员经费系数_上报抚顺市2015.12.29-2016年预算相关报表" xfId="2322"/>
    <cellStyle name="差_县区合并测算20080421_不含人员经费系数_义县" xfId="2323"/>
    <cellStyle name="差_县区合并测算20080421_民生政策最低支出需求 2" xfId="2324"/>
    <cellStyle name="差_县区合并测算20080421_民生政策最低支出需求_上报抚顺市2015.12.29-2016年预算相关报表" xfId="2325"/>
    <cellStyle name="好_11大理_义县" xfId="2326"/>
    <cellStyle name="差_县区合并测算20080421_上报抚顺市2015.12.29-2016年预算相关报表" xfId="2327"/>
    <cellStyle name="常规 60" xfId="2328"/>
    <cellStyle name="常规 55" xfId="2329"/>
    <cellStyle name="差_县区合并测算20080421_县市旗测算-新科目（含人口规模效应）" xfId="2330"/>
    <cellStyle name="差_县区合并测算20080421_县市旗测算-新科目（含人口规模效应） 2" xfId="2331"/>
    <cellStyle name="差_县区合并测算20080421_义县" xfId="2332"/>
    <cellStyle name="差_县区合并测算20080423(按照各省比重）_不含人员经费系数 2" xfId="2333"/>
    <cellStyle name="差_县区合并测算20080423(按照各省比重）_不含人员经费系数_义县" xfId="2334"/>
    <cellStyle name="差_县区合并测算20080423(按照各省比重）_民生政策最低支出需求_上报抚顺市2015.12.29-2016年预算相关报表" xfId="2335"/>
    <cellStyle name="差_县区合并测算20080423(按照各省比重）_民生政策最低支出需求_义县" xfId="2336"/>
    <cellStyle name="差_县区合并测算20080423(按照各省比重）_县市旗测算-新科目（含人口规模效应）" xfId="2337"/>
    <cellStyle name="差_县区合并测算20080423(按照各省比重）_县市旗测算-新科目（含人口规模效应） 2" xfId="2338"/>
    <cellStyle name="差_县区合并测算20080423(按照各省比重）_县市旗测算-新科目（含人口规模效应）_义县" xfId="2339"/>
    <cellStyle name="差_县区合并测算20080423(按照各省比重）_义县" xfId="2340"/>
    <cellStyle name="输出 3 9 3" xfId="2341"/>
    <cellStyle name="好_县市旗测算-新科目（20080627）_民生政策最低支出需求_上报抚顺市2015.12.29-2016年预算相关报表" xfId="2342"/>
    <cellStyle name="差_县市旗测算20080508 2" xfId="2343"/>
    <cellStyle name="差_县市旗测算20080508_不含人员经费系数" xfId="2344"/>
    <cellStyle name="差_县市旗测算20080508_不含人员经费系数_义县" xfId="2345"/>
    <cellStyle name="差_县市旗测算20080508_民生政策最低支出需求" xfId="2346"/>
    <cellStyle name="差_县市旗测算20080508_民生政策最低支出需求 2" xfId="2347"/>
    <cellStyle name="差_县市旗测算20080508_民生政策最低支出需求_上报抚顺市2015.12.29-2016年预算相关报表" xfId="2348"/>
    <cellStyle name="差_县市旗测算20080508_上报抚顺市2015.12.29-2016年预算相关报表" xfId="2349"/>
    <cellStyle name="差_县市旗测算20080508_县市旗测算-新科目（含人口规模效应）" xfId="2350"/>
    <cellStyle name="差_县市旗测算20080508_县市旗测算-新科目（含人口规模效应） 2" xfId="2351"/>
    <cellStyle name="差_县市旗测算20080508_县市旗测算-新科目（含人口规模效应）_上报抚顺市2015.12.29-2016年预算相关报表" xfId="2352"/>
    <cellStyle name="适中 2 3 2" xfId="2353"/>
    <cellStyle name="差_县市旗测算-新科目（20080626） 2" xfId="2354"/>
    <cellStyle name="差_县市旗测算-新科目（20080626）_不含人员经费系数_上报抚顺市2015.12.29-2016年预算相关报表" xfId="2355"/>
    <cellStyle name="好_行政(燃修费) 2" xfId="2356"/>
    <cellStyle name="差_县市旗测算-新科目（20080626）_民生政策最低支出需求_义县" xfId="2357"/>
    <cellStyle name="好_文体广播事业(按照总人口测算）—20080416_民生政策最低支出需求_义县" xfId="2358"/>
    <cellStyle name="差_县市旗测算-新科目（20080626）_县市旗测算-新科目（含人口规模效应）" xfId="2359"/>
    <cellStyle name="差_县市旗测算-新科目（20080626）_县市旗测算-新科目（含人口规模效应）_义县" xfId="2360"/>
    <cellStyle name="差_县市旗测算-新科目（20080626）_义县" xfId="2361"/>
    <cellStyle name="差_县市旗测算-新科目（20080627） 2" xfId="2362"/>
    <cellStyle name="差_县市旗测算-新科目（20080627）_不含人员经费系数" xfId="2363"/>
    <cellStyle name="差_县市旗测算-新科目（20080627）_不含人员经费系数_上报抚顺市2015.12.29-2016年预算相关报表" xfId="2364"/>
    <cellStyle name="差_县市旗测算-新科目（20080627）_不含人员经费系数_义县" xfId="2365"/>
    <cellStyle name="差_县市旗测算-新科目（20080627）_民生政策最低支出需求" xfId="2366"/>
    <cellStyle name="好_27重庆" xfId="2367"/>
    <cellStyle name="差_县市旗测算-新科目（20080627）_民生政策最低支出需求 2" xfId="2368"/>
    <cellStyle name="差_县市旗测算-新科目（20080627）_县市旗测算-新科目（含人口规模效应） 2" xfId="2369"/>
    <cellStyle name="差_县市旗测算-新科目（20080627）_县市旗测算-新科目（含人口规模效应）_义县" xfId="2370"/>
    <cellStyle name="差_县市旗测算-新科目（20080627）_义县" xfId="2371"/>
    <cellStyle name="差_一般预算支出口径剔除表_义县" xfId="2372"/>
    <cellStyle name="差_义县" xfId="2373"/>
    <cellStyle name="差_云南 缺口县区测算(地方填报)" xfId="2374"/>
    <cellStyle name="差_云南 缺口县区测算(地方填报) 2" xfId="2375"/>
    <cellStyle name="差_云南 缺口县区测算(地方填报)_上报抚顺市2015.12.29-2016年预算相关报表" xfId="2376"/>
    <cellStyle name="差_云南 缺口县区测算(地方填报)_义县" xfId="2377"/>
    <cellStyle name="差_云南省2008年转移支付测算——州市本级考核部分及政策性测算" xfId="2378"/>
    <cellStyle name="好_02" xfId="2379"/>
    <cellStyle name="差_云南省2008年转移支付测算——州市本级考核部分及政策性测算 2" xfId="2380"/>
    <cellStyle name="差_云南省2008年转移支付测算——州市本级考核部分及政策性测算_上报抚顺市2015.12.29-2016年预算相关报表" xfId="2381"/>
    <cellStyle name="差_云南省2008年转移支付测算——州市本级考核部分及政策性测算_义县" xfId="2382"/>
    <cellStyle name="计算 3 9 3" xfId="2383"/>
    <cellStyle name="差_支出（当年财力）" xfId="2384"/>
    <cellStyle name="差_支出（当年财力） 2" xfId="2385"/>
    <cellStyle name="差_支出（当年财力）_上报抚顺市2015.12.29-2016年预算相关报表" xfId="2386"/>
    <cellStyle name="差_支出（当年财力）_义县" xfId="2387"/>
    <cellStyle name="好_2006年全省财力计算表（中央、决算）_义县" xfId="2388"/>
    <cellStyle name="好_02绥中" xfId="2389"/>
    <cellStyle name="常规 53" xfId="2390"/>
    <cellStyle name="常规 48" xfId="2391"/>
    <cellStyle name="差_重点民生支出需求测算表社保（农村低保）081112_上报抚顺市2015.12.29-2016年预算相关报表" xfId="2392"/>
    <cellStyle name="好_02绥中 2" xfId="2393"/>
    <cellStyle name="差_重点民生支出需求测算表社保（农村低保）081112_上报抚顺市2015.12.29-2016年预算相关报表 2" xfId="2394"/>
    <cellStyle name="差_重点民生支出需求测算表社保（农村低保）081112_义县 2" xfId="2395"/>
    <cellStyle name="差_自行调整差异系数顺序" xfId="2396"/>
    <cellStyle name="常规 4" xfId="2397"/>
    <cellStyle name="差_自行调整差异系数顺序 2" xfId="2398"/>
    <cellStyle name="强调文字颜色 2 3 3" xfId="2399"/>
    <cellStyle name="差_自行调整差异系数顺序_上报抚顺市2015.12.29-2016年预算相关报表" xfId="2400"/>
    <cellStyle name="常规 10" xfId="2401"/>
    <cellStyle name="常规 10 3" xfId="2402"/>
    <cellStyle name="常规 10 3 2" xfId="2403"/>
    <cellStyle name="常规 11 2" xfId="2404"/>
    <cellStyle name="常规 12" xfId="2405"/>
    <cellStyle name="常规 12 2" xfId="2406"/>
    <cellStyle name="常规 13" xfId="2407"/>
    <cellStyle name="常规 13 2" xfId="2408"/>
    <cellStyle name="常规 14" xfId="2409"/>
    <cellStyle name="好_县市旗测算-新科目（20080626）_不含人员经费系数_上报抚顺市2015.12.29-2016年预算相关报表" xfId="2410"/>
    <cellStyle name="常规 2" xfId="2411"/>
    <cellStyle name="常规 2 2 3" xfId="2412"/>
    <cellStyle name="常规 2 2 3 2" xfId="2413"/>
    <cellStyle name="常规 2 2 4" xfId="2414"/>
    <cellStyle name="常规 2 2 4 2" xfId="2415"/>
    <cellStyle name="计算 2 5 2 2" xfId="2416"/>
    <cellStyle name="常规 2 2 4 3" xfId="2417"/>
    <cellStyle name="常规 2 2 5" xfId="2418"/>
    <cellStyle name="常规 2 4" xfId="2419"/>
    <cellStyle name="输出 2 5 4" xfId="2420"/>
    <cellStyle name="常规 2 4 2" xfId="2421"/>
    <cellStyle name="好_市辖区测算-新科目（20080626）_县市旗测算-新科目（含人口规模效应）_义县" xfId="2422"/>
    <cellStyle name="常规 2 5" xfId="2423"/>
    <cellStyle name="好_县市旗测算-新科目（20080626）_县市旗测算-新科目（含人口规模效应）_上报抚顺市2015.12.29-2016年预算相关报表" xfId="2424"/>
    <cellStyle name="常规 2 5 2" xfId="2425"/>
    <cellStyle name="常规 2_2007年收支情况及2008年收支预计表(汇总表)" xfId="2426"/>
    <cellStyle name="常规 21 2" xfId="2427"/>
    <cellStyle name="常规 3" xfId="2428"/>
    <cellStyle name="常规 3 2" xfId="2429"/>
    <cellStyle name="常规 3 2 2" xfId="2430"/>
    <cellStyle name="输出 3 4 4" xfId="2431"/>
    <cellStyle name="好_县区合并测算20080421_不含人员经费系数 2" xfId="2432"/>
    <cellStyle name="常规 3 3 2" xfId="2433"/>
    <cellStyle name="常规 41 2" xfId="2434"/>
    <cellStyle name="常规 36 2" xfId="2435"/>
    <cellStyle name="常规 4 2" xfId="2436"/>
    <cellStyle name="常规 4 2 2" xfId="2437"/>
    <cellStyle name="常规 4 3" xfId="2438"/>
    <cellStyle name="常规 5 4" xfId="2439"/>
    <cellStyle name="常规 4 3 2" xfId="2440"/>
    <cellStyle name="好_义县" xfId="2441"/>
    <cellStyle name="常规 43 10" xfId="2442"/>
    <cellStyle name="常规 43 3" xfId="2443"/>
    <cellStyle name="常规 43 3 2" xfId="2444"/>
    <cellStyle name="好_市辖区测算-新科目（20080626）_上报抚顺市2015.12.29-2016年预算相关报表" xfId="2445"/>
    <cellStyle name="常规 43 3 2 4" xfId="2446"/>
    <cellStyle name="常规 43 3 4" xfId="2447"/>
    <cellStyle name="常规 43 3 5" xfId="2448"/>
    <cellStyle name="常规 43 4" xfId="2449"/>
    <cellStyle name="常规 43 4 2" xfId="2450"/>
    <cellStyle name="常规 43 4 3" xfId="2451"/>
    <cellStyle name="好_文体广播部门 2" xfId="2452"/>
    <cellStyle name="常规 43 5" xfId="2453"/>
    <cellStyle name="好_县市旗测算-新科目（20080626）_上报抚顺市2015.12.29-2016年预算相关报表" xfId="2454"/>
    <cellStyle name="常规 43 7" xfId="2455"/>
    <cellStyle name="常规 43 7 2" xfId="2456"/>
    <cellStyle name="常规 43 7 3" xfId="2457"/>
    <cellStyle name="常规 43 7 4" xfId="2458"/>
    <cellStyle name="常规 43 8" xfId="2459"/>
    <cellStyle name="常规 43 9" xfId="2460"/>
    <cellStyle name="常规 44 10" xfId="2461"/>
    <cellStyle name="常规 44 2 2" xfId="2462"/>
    <cellStyle name="常规 44 3" xfId="2463"/>
    <cellStyle name="常规 44 3 2" xfId="2464"/>
    <cellStyle name="输入 2 5" xfId="2465"/>
    <cellStyle name="常规 44 3 2 2" xfId="2466"/>
    <cellStyle name="常规 44 3 3" xfId="2467"/>
    <cellStyle name="常规 44 3 4" xfId="2468"/>
    <cellStyle name="常规 44 3 5" xfId="2469"/>
    <cellStyle name="常规 44 4" xfId="2470"/>
    <cellStyle name="常规 44 4 3" xfId="2471"/>
    <cellStyle name="好_附表" xfId="2472"/>
    <cellStyle name="常规 44 4 4" xfId="2473"/>
    <cellStyle name="常规 44 5" xfId="2474"/>
    <cellStyle name="常规 44 6" xfId="2475"/>
    <cellStyle name="常规 44 7" xfId="2476"/>
    <cellStyle name="常规 44 7 2" xfId="2477"/>
    <cellStyle name="常规 44 7 3" xfId="2478"/>
    <cellStyle name="常规 44 7 4" xfId="2479"/>
    <cellStyle name="强调文字颜色 4 3 4 2 2" xfId="2480"/>
    <cellStyle name="常规 44 8" xfId="2481"/>
    <cellStyle name="常规 44 9" xfId="2482"/>
    <cellStyle name="好_县市旗测算20080508_民生政策最低支出需求_义县" xfId="2483"/>
    <cellStyle name="常规 50" xfId="2484"/>
    <cellStyle name="常规 45" xfId="2485"/>
    <cellStyle name="好_11大理_上报抚顺市2015.12.29-2016年预算相关报表" xfId="2486"/>
    <cellStyle name="常规 45 10" xfId="2487"/>
    <cellStyle name="常规 45 2" xfId="2488"/>
    <cellStyle name="常规 45 2 2" xfId="2489"/>
    <cellStyle name="常规 45 3" xfId="2490"/>
    <cellStyle name="常规 45 3 2" xfId="2491"/>
    <cellStyle name="常规 45 3 2 3" xfId="2492"/>
    <cellStyle name="常规 45 3 3" xfId="2493"/>
    <cellStyle name="常规 45 3 4" xfId="2494"/>
    <cellStyle name="输入 3 4 2 2 2" xfId="2495"/>
    <cellStyle name="好_卫生(按照总人口测算）—20080416_上报抚顺市2015.12.29-2016年预算相关报表" xfId="2496"/>
    <cellStyle name="常规 45 4" xfId="2497"/>
    <cellStyle name="常规 45 4 2" xfId="2498"/>
    <cellStyle name="好_行政公检法测算_县市旗测算-新科目（含人口规模效应）_义县" xfId="2499"/>
    <cellStyle name="常规 45 4 3" xfId="2500"/>
    <cellStyle name="常规 45 5" xfId="2501"/>
    <cellStyle name="常规 45 6" xfId="2502"/>
    <cellStyle name="常规 45 7 3" xfId="2503"/>
    <cellStyle name="常规 45 9" xfId="2504"/>
    <cellStyle name="常规 51" xfId="2505"/>
    <cellStyle name="常规 46" xfId="2506"/>
    <cellStyle name="常规 46 2" xfId="2507"/>
    <cellStyle name="常规 54" xfId="2508"/>
    <cellStyle name="常规 49" xfId="2509"/>
    <cellStyle name="常规 5" xfId="2510"/>
    <cellStyle name="常规 5 2" xfId="2511"/>
    <cellStyle name="常规 5 2 2" xfId="2512"/>
    <cellStyle name="常规 61" xfId="2513"/>
    <cellStyle name="常规 56" xfId="2514"/>
    <cellStyle name="常规 63" xfId="2515"/>
    <cellStyle name="常规 58" xfId="2516"/>
    <cellStyle name="常规 64" xfId="2517"/>
    <cellStyle name="常规 59" xfId="2518"/>
    <cellStyle name="好_2006年27重庆" xfId="2519"/>
    <cellStyle name="常规 6 2" xfId="2520"/>
    <cellStyle name="常规 70" xfId="2521"/>
    <cellStyle name="常规 65" xfId="2522"/>
    <cellStyle name="检查单元格 2 3 2" xfId="2523"/>
    <cellStyle name="常规 71" xfId="2524"/>
    <cellStyle name="常规 66" xfId="2525"/>
    <cellStyle name="常规 73" xfId="2526"/>
    <cellStyle name="常规 68" xfId="2527"/>
    <cellStyle name="好_34青海_上报抚顺市2015.12.29-2016年预算相关报表" xfId="2528"/>
    <cellStyle name="常规 74" xfId="2529"/>
    <cellStyle name="常规 69" xfId="2530"/>
    <cellStyle name="常规 7 2" xfId="2531"/>
    <cellStyle name="常规 80" xfId="2532"/>
    <cellStyle name="常规 75" xfId="2533"/>
    <cellStyle name="注释 3 5 2 3" xfId="2534"/>
    <cellStyle name="常规 78" xfId="2535"/>
    <cellStyle name="常规 79" xfId="2536"/>
    <cellStyle name="好_第五部分(才淼、饶永宏） 2" xfId="2537"/>
    <cellStyle name="常规 8" xfId="2538"/>
    <cellStyle name="常规 9" xfId="2539"/>
    <cellStyle name="常规_（11月12日）2011年全省财政收入预算（2000亿元）" xfId="2540"/>
    <cellStyle name="常规_（11月12日）2011年全省财政收入预算（2000亿元） 2" xfId="2541"/>
    <cellStyle name="常规_2012年报人代会20张表-表样" xfId="2542"/>
    <cellStyle name="常规_经济分类" xfId="2543"/>
    <cellStyle name="超级链接" xfId="2544"/>
    <cellStyle name="好_02 2" xfId="2545"/>
    <cellStyle name="分级显示行_1_13区汇总" xfId="2546"/>
    <cellStyle name="好_县市旗测算-新科目（20080627）_民生政策最低支出需求" xfId="2547"/>
    <cellStyle name="好 2 2" xfId="2548"/>
    <cellStyle name="强调文字颜色 3 3 3" xfId="2549"/>
    <cellStyle name="好 2 3 2 2" xfId="2550"/>
    <cellStyle name="好 3" xfId="2551"/>
    <cellStyle name="好 3 2" xfId="2552"/>
    <cellStyle name="好 3 2 2" xfId="2553"/>
    <cellStyle name="好 3 5 2" xfId="2554"/>
    <cellStyle name="好_卫生(按照总人口测算）—20080416_不含人员经费系数_义县" xfId="2555"/>
    <cellStyle name="好_（市格式）01兴城" xfId="2556"/>
    <cellStyle name="好_00省级(打印)" xfId="2557"/>
    <cellStyle name="好_00省级(打印) 2" xfId="2558"/>
    <cellStyle name="好_00省级(打印)_上报抚顺市2015.12.29-2016年预算相关报表" xfId="2559"/>
    <cellStyle name="数字 2 2" xfId="2560"/>
    <cellStyle name="好_00省级(打印)_义县" xfId="2561"/>
    <cellStyle name="好_01兴城" xfId="2562"/>
    <cellStyle name="检查单元格 3 5" xfId="2563"/>
    <cellStyle name="好_02_上报抚顺市2015.12.29-2016年预算相关报表" xfId="2564"/>
    <cellStyle name="强调文字颜色 3 3 2 2" xfId="2565"/>
    <cellStyle name="好_农林水和城市维护标准支出20080505－县区合计_义县" xfId="2566"/>
    <cellStyle name="好_02绥中_上报抚顺市2015.12.29-2016年预算相关报表" xfId="2567"/>
    <cellStyle name="好_03" xfId="2568"/>
    <cellStyle name="好_03 2" xfId="2569"/>
    <cellStyle name="好_03_义县" xfId="2570"/>
    <cellStyle name="强调文字颜色 1 3" xfId="2571"/>
    <cellStyle name="好_03建昌" xfId="2572"/>
    <cellStyle name="强调文字颜色 1 3 2" xfId="2573"/>
    <cellStyle name="好_03建昌 2" xfId="2574"/>
    <cellStyle name="注释 3 5 3 3" xfId="2575"/>
    <cellStyle name="输入 2 6 2 2" xfId="2576"/>
    <cellStyle name="好_03建昌_上报抚顺市2015.12.29-2016年预算相关报表" xfId="2577"/>
    <cellStyle name="好_03建昌_义县" xfId="2578"/>
    <cellStyle name="小数 5" xfId="2579"/>
    <cellStyle name="输出 3 2 2" xfId="2580"/>
    <cellStyle name="好_03昭通 2" xfId="2581"/>
    <cellStyle name="好_03昭通_上报抚顺市2015.12.29-2016年预算相关报表" xfId="2582"/>
    <cellStyle name="好_03昭通_义县" xfId="2583"/>
    <cellStyle name="好_04 2" xfId="2584"/>
    <cellStyle name="好_04_上报抚顺市2015.12.29-2016年预算相关报表" xfId="2585"/>
    <cellStyle name="好_04_义县" xfId="2586"/>
    <cellStyle name="好_04连山" xfId="2587"/>
    <cellStyle name="好_04连山 2" xfId="2588"/>
    <cellStyle name="好_04连山_上报抚顺市2015.12.29-2016年预算相关报表" xfId="2589"/>
    <cellStyle name="好_04连山_义县" xfId="2590"/>
    <cellStyle name="好_05" xfId="2591"/>
    <cellStyle name="好_05 2" xfId="2592"/>
    <cellStyle name="好_05_上报抚顺市2015.12.29-2016年预算相关报表" xfId="2593"/>
    <cellStyle name="好_07临沂 2" xfId="2594"/>
    <cellStyle name="好_0502通海县" xfId="2595"/>
    <cellStyle name="好_0502通海县_上报抚顺市2015.12.29-2016年预算相关报表" xfId="2596"/>
    <cellStyle name="计算 3 10" xfId="2597"/>
    <cellStyle name="好_05潍坊" xfId="2598"/>
    <cellStyle name="好_05潍坊_上报抚顺市2015.12.29-2016年预算相关报表" xfId="2599"/>
    <cellStyle name="好_05杨杖子" xfId="2600"/>
    <cellStyle name="好_05杨杖子 2" xfId="2601"/>
    <cellStyle name="好_05杨杖子_上报抚顺市2015.12.29-2016年预算相关报表" xfId="2602"/>
    <cellStyle name="好_06 2" xfId="2603"/>
    <cellStyle name="好_06_上报抚顺市2015.12.29-2016年预算相关报表" xfId="2604"/>
    <cellStyle name="好_县市旗测算20080508_民生政策最低支出需求_上报抚顺市2015.12.29-2016年预算相关报表" xfId="2605"/>
    <cellStyle name="好_06_义县" xfId="2606"/>
    <cellStyle name="好_06高新" xfId="2607"/>
    <cellStyle name="好_06高新_上报抚顺市2015.12.29-2016年预算相关报表" xfId="2608"/>
    <cellStyle name="好_其他部门(按照总人口测算）—20080416_民生政策最低支出需求" xfId="2609"/>
    <cellStyle name="好_06高新_义县" xfId="2610"/>
    <cellStyle name="好_07 2" xfId="2611"/>
    <cellStyle name="好_县区合并测算20080423(按照各省比重）_不含人员经费系数 2" xfId="2612"/>
    <cellStyle name="好_07临沂" xfId="2613"/>
    <cellStyle name="好_07临沂_上报抚顺市2015.12.29-2016年预算相关报表" xfId="2614"/>
    <cellStyle name="好_卫生(按照总人口测算）—20080416_不含人员经费系数 2" xfId="2615"/>
    <cellStyle name="好_07临沂_义县" xfId="2616"/>
    <cellStyle name="好_07南票 2" xfId="2617"/>
    <cellStyle name="计算 3 7 3" xfId="2618"/>
    <cellStyle name="好_07南票_上报抚顺市2015.12.29-2016年预算相关报表" xfId="2619"/>
    <cellStyle name="好_文体广播事业(按照总人口测算）—20080416 2" xfId="2620"/>
    <cellStyle name="好_07南票_义县" xfId="2621"/>
    <cellStyle name="好_行政(燃修费)_县市旗测算-新科目（含人口规模效应）_义县" xfId="2622"/>
    <cellStyle name="好_08" xfId="2623"/>
    <cellStyle name="好_08 2" xfId="2624"/>
    <cellStyle name="好_08_上报抚顺市2015.12.29-2016年预算相关报表" xfId="2625"/>
    <cellStyle name="好_08_义县" xfId="2626"/>
    <cellStyle name="好_08龙港" xfId="2627"/>
    <cellStyle name="好_08龙港_上报抚顺市2015.12.29-2016年预算相关报表" xfId="2628"/>
    <cellStyle name="好_09" xfId="2629"/>
    <cellStyle name="好_09 2" xfId="2630"/>
    <cellStyle name="强调文字颜色 3 2 4 2" xfId="2631"/>
    <cellStyle name="好_云南 缺口县区测算(地方填报) 2" xfId="2632"/>
    <cellStyle name="好_09_上报抚顺市2015.12.29-2016年预算相关报表" xfId="2633"/>
    <cellStyle name="好_09北港" xfId="2634"/>
    <cellStyle name="好_09北港 2" xfId="2635"/>
    <cellStyle name="好_09北港_上报抚顺市2015.12.29-2016年预算相关报表" xfId="2636"/>
    <cellStyle name="好_09北港_义县" xfId="2637"/>
    <cellStyle name="好_09黑龙江 2" xfId="2638"/>
    <cellStyle name="好_09黑龙江_上报抚顺市2015.12.29-2016年预算相关报表" xfId="2639"/>
    <cellStyle name="好_09黑龙江_义县" xfId="2640"/>
    <cellStyle name="好_1" xfId="2641"/>
    <cellStyle name="好_1 2" xfId="2642"/>
    <cellStyle name="好_1110洱源县 2" xfId="2643"/>
    <cellStyle name="好_1110洱源县_上报抚顺市2015.12.29-2016年预算相关报表" xfId="2644"/>
    <cellStyle name="好_1110洱源县_义县" xfId="2645"/>
    <cellStyle name="好_11大理 2" xfId="2646"/>
    <cellStyle name="好_12滨州_上报抚顺市2015.12.29-2016年预算相关报表" xfId="2647"/>
    <cellStyle name="好_12滨州_义县" xfId="2648"/>
    <cellStyle name="好_2" xfId="2649"/>
    <cellStyle name="好_2_义县" xfId="2650"/>
    <cellStyle name="好_2006年22湖南_上报抚顺市2015.12.29-2016年预算相关报表" xfId="2651"/>
    <cellStyle name="输出 2 5 2 2" xfId="2652"/>
    <cellStyle name="好_2006年22湖南_义县" xfId="2653"/>
    <cellStyle name="好_2006年27重庆_上报抚顺市2015.12.29-2016年预算相关报表" xfId="2654"/>
    <cellStyle name="好_2006年27重庆_义县" xfId="2655"/>
    <cellStyle name="好_2006年28四川" xfId="2656"/>
    <cellStyle name="好_2006年28四川_上报抚顺市2015.12.29-2016年预算相关报表" xfId="2657"/>
    <cellStyle name="好_2006年28四川_义县" xfId="2658"/>
    <cellStyle name="好_2006年30云南" xfId="2659"/>
    <cellStyle name="好_2006年30云南 2" xfId="2660"/>
    <cellStyle name="好_2006年30云南_上报抚顺市2015.12.29-2016年预算相关报表" xfId="2661"/>
    <cellStyle name="好_2006年30云南_义县" xfId="2662"/>
    <cellStyle name="好_2006年33甘肃" xfId="2663"/>
    <cellStyle name="好_2006年33甘肃_上报抚顺市2015.12.29-2016年预算相关报表" xfId="2664"/>
    <cellStyle name="好_2006年34青海 2" xfId="2665"/>
    <cellStyle name="好_2006年34青海_上报抚顺市2015.12.29-2016年预算相关报表" xfId="2666"/>
    <cellStyle name="强调文字颜色 5 2 4" xfId="2667"/>
    <cellStyle name="好_2006年全省财力计算表（中央、决算）_上报抚顺市2015.12.29-2016年预算相关报表" xfId="2668"/>
    <cellStyle name="好_2006年水利统计指标统计表" xfId="2669"/>
    <cellStyle name="好_2006年水利统计指标统计表 2" xfId="2670"/>
    <cellStyle name="好_人员工资和公用经费3" xfId="2671"/>
    <cellStyle name="好_2006年水利统计指标统计表_上报抚顺市2015.12.29-2016年预算相关报表" xfId="2672"/>
    <cellStyle name="好_2006年水利统计指标统计表_义县" xfId="2673"/>
    <cellStyle name="好_行政(燃修费)_不含人员经费系数 2" xfId="2674"/>
    <cellStyle name="好_2007年收支情况及2008年收支预计表(汇总表)_义县" xfId="2675"/>
    <cellStyle name="好_2007年一般预算支出剔除" xfId="2676"/>
    <cellStyle name="烹拳 [0]_ +Foil &amp; -FOIL &amp; PAPER" xfId="2677"/>
    <cellStyle name="好_测算结果汇总" xfId="2678"/>
    <cellStyle name="好_2007年一般预算支出剔除 2" xfId="2679"/>
    <cellStyle name="好_成本差异系数" xfId="2680"/>
    <cellStyle name="好_2011年收入预计报省厅" xfId="2681"/>
    <cellStyle name="好_2007一般预算支出口径剔除表_义县" xfId="2682"/>
    <cellStyle name="好_2008计算资料（8月5）" xfId="2683"/>
    <cellStyle name="好_2008年全省汇总收支计算表_上报抚顺市2015.12.29-2016年预算相关报表" xfId="2684"/>
    <cellStyle name="好_2008年全省汇总收支计算表_义县" xfId="2685"/>
    <cellStyle name="好_核定人数下发表_义县" xfId="2686"/>
    <cellStyle name="好_2008年一般预算支出预计" xfId="2687"/>
    <cellStyle name="好_2008年一般预算支出预计 2" xfId="2688"/>
    <cellStyle name="好_2008年一般预算支出预计_上报抚顺市2015.12.29-2016年预算相关报表" xfId="2689"/>
    <cellStyle name="콤마 [0]_BOILER-CO1" xfId="2690"/>
    <cellStyle name="输出 3 4" xfId="2691"/>
    <cellStyle name="计算 2 8 2" xfId="2692"/>
    <cellStyle name="好_2008年预计支出与2007年对比" xfId="2693"/>
    <cellStyle name="输出 3 4 2" xfId="2694"/>
    <cellStyle name="好_2008年预计支出与2007年对比 2" xfId="2695"/>
    <cellStyle name="输出 3 6 2 3" xfId="2696"/>
    <cellStyle name="强调文字颜色 6 2 2" xfId="2697"/>
    <cellStyle name="好_Book2 2" xfId="2698"/>
    <cellStyle name="好_2008年预计支出与2007年对比_上报抚顺市2015.12.29-2016年预算相关报表" xfId="2699"/>
    <cellStyle name="好_2008年预计支出与2007年对比_义县" xfId="2700"/>
    <cellStyle name="好_第五部分(才淼、饶永宏）_义县" xfId="2701"/>
    <cellStyle name="好_2008年支出核定" xfId="2702"/>
    <cellStyle name="好_2008年支出核定 2" xfId="2703"/>
    <cellStyle name="好_2008年支出调整" xfId="2704"/>
    <cellStyle name="好_2008年支出调整 2" xfId="2705"/>
    <cellStyle name="好_2008年支出调整_上报抚顺市2015.12.29-2016年预算相关报表" xfId="2706"/>
    <cellStyle name="好_2008年支出调整_义县" xfId="2707"/>
    <cellStyle name="好_文体广播事业(按照总人口测算）—20080416_不含人员经费系数" xfId="2708"/>
    <cellStyle name="好_2017年人代会草案国库1" xfId="2709"/>
    <cellStyle name="好_文体广播事业(按照总人口测算）—20080416_不含人员经费系数 2" xfId="2710"/>
    <cellStyle name="好_2017年人代会草案国库1 2" xfId="2711"/>
    <cellStyle name="好_2017年人代会草案国库1 2 2" xfId="2712"/>
    <cellStyle name="好_2017年人代会草案国库1 2 4" xfId="2713"/>
    <cellStyle name="好_2017年人代会草案国库1 3 2" xfId="2714"/>
    <cellStyle name="好_2017年人代会草案国库2" xfId="2715"/>
    <cellStyle name="好_gdp_义县" xfId="2716"/>
    <cellStyle name="好_2017年人代会草案国库2 2" xfId="2717"/>
    <cellStyle name="好_2017年人代会草案国库2 2 3 2" xfId="2718"/>
    <cellStyle name="好_2017年人代会草案国库2 2 4" xfId="2719"/>
    <cellStyle name="好_2017年人代会草案国库2 3" xfId="2720"/>
    <cellStyle name="好_20河南 2" xfId="2721"/>
    <cellStyle name="好_20河南_上报抚顺市2015.12.29-2016年预算相关报表" xfId="2722"/>
    <cellStyle name="好_危改资金测算 2" xfId="2723"/>
    <cellStyle name="好_20河南_义县" xfId="2724"/>
    <cellStyle name="好_县市旗测算-新科目（20080626）_不含人员经费系数 2" xfId="2725"/>
    <cellStyle name="好_22湖南" xfId="2726"/>
    <cellStyle name="好_22湖南 2" xfId="2727"/>
    <cellStyle name="好_22湖南_上报抚顺市2015.12.29-2016年预算相关报表" xfId="2728"/>
    <cellStyle name="汇总 2 3" xfId="2729"/>
    <cellStyle name="好_27重庆_义县" xfId="2730"/>
    <cellStyle name="好_Book1 2" xfId="2731"/>
    <cellStyle name="好_28四川" xfId="2732"/>
    <cellStyle name="好_28四川 2" xfId="2733"/>
    <cellStyle name="好_28四川_义县" xfId="2734"/>
    <cellStyle name="输出 2 3 2 3" xfId="2735"/>
    <cellStyle name="好_30云南" xfId="2736"/>
    <cellStyle name="好_30云南 2" xfId="2737"/>
    <cellStyle name="好_30云南_1_义县" xfId="2738"/>
    <cellStyle name="小数 3 4" xfId="2739"/>
    <cellStyle name="好_县区合并测算20080423(按照各省比重）_县市旗测算-新科目（含人口规模效应）" xfId="2740"/>
    <cellStyle name="好_30云南_上报抚顺市2015.12.29-2016年预算相关报表" xfId="2741"/>
    <cellStyle name="好_30云南_义县" xfId="2742"/>
    <cellStyle name="好_33甘肃" xfId="2743"/>
    <cellStyle name="好_34青海_1_上报抚顺市2015.12.29-2016年预算相关报表" xfId="2744"/>
    <cellStyle name="好_34青海_1_义县" xfId="2745"/>
    <cellStyle name="好_530629_2006年县级财政报表附表" xfId="2746"/>
    <cellStyle name="好_530629_2006年县级财政报表附表 2" xfId="2747"/>
    <cellStyle name="好_530629_2006年县级财政报表附表_义县" xfId="2748"/>
    <cellStyle name="好_5334_2006年迪庆县级财政报表附表" xfId="2749"/>
    <cellStyle name="注释 2 4 3 2" xfId="2750"/>
    <cellStyle name="好_5334_2006年迪庆县级财政报表附表_上报抚顺市2015.12.29-2016年预算相关报表" xfId="2751"/>
    <cellStyle name="好_5334_2006年迪庆县级财政报表附表_义县" xfId="2752"/>
    <cellStyle name="好_Book1" xfId="2753"/>
    <cellStyle name="好_Book1_上报抚顺市2015.12.29-2016年预算相关报表" xfId="2754"/>
    <cellStyle name="小数 2 4 2 2" xfId="2755"/>
    <cellStyle name="强调文字颜色 6 2" xfId="2756"/>
    <cellStyle name="好_Book2" xfId="2757"/>
    <cellStyle name="好_Book2_上报抚顺市2015.12.29-2016年预算相关报表" xfId="2758"/>
    <cellStyle name="好_gdp" xfId="2759"/>
    <cellStyle name="好_功能对经济_义县" xfId="2760"/>
    <cellStyle name="好_gdp 2" xfId="2761"/>
    <cellStyle name="好_gdp_上报抚顺市2015.12.29-2016年预算相关报表" xfId="2762"/>
    <cellStyle name="好_M01-2(州市补助收入) 2" xfId="2763"/>
    <cellStyle name="好_M01-2(州市补助收入)_上报抚顺市2015.12.29-2016年预算相关报表" xfId="2764"/>
    <cellStyle name="输入 2 5 2" xfId="2765"/>
    <cellStyle name="好_安徽 缺口县区测算(地方填报)1" xfId="2766"/>
    <cellStyle name="输入 2 5 2 2" xfId="2767"/>
    <cellStyle name="好_安徽 缺口县区测算(地方填报)1 2" xfId="2768"/>
    <cellStyle name="好_安徽 缺口县区测算(地方填报)1_上报抚顺市2015.12.29-2016年预算相关报表" xfId="2769"/>
    <cellStyle name="好_安徽 缺口县区测算(地方填报)1_义县" xfId="2770"/>
    <cellStyle name="好_不含人员经费系数" xfId="2771"/>
    <cellStyle name="好_财力差异计算表(不含非农业区)_上报抚顺市2015.12.29-2016年预算相关报表" xfId="2772"/>
    <cellStyle name="好_财力差异计算表(不含非农业区)_义县" xfId="2773"/>
    <cellStyle name="好_财政供养人员" xfId="2774"/>
    <cellStyle name="好_财政供养人员 2" xfId="2775"/>
    <cellStyle name="好_财政供养人员_上报抚顺市2015.12.29-2016年预算相关报表" xfId="2776"/>
    <cellStyle name="好_测算结果" xfId="2777"/>
    <cellStyle name="好_测算结果_上报抚顺市2015.12.29-2016年预算相关报表" xfId="2778"/>
    <cellStyle name="好_测算结果_义县" xfId="2779"/>
    <cellStyle name="好_测算结果汇总 2" xfId="2780"/>
    <cellStyle name="好_测算结果汇总_上报抚顺市2015.12.29-2016年预算相关报表" xfId="2781"/>
    <cellStyle name="好_测算结果汇总_义县" xfId="2782"/>
    <cellStyle name="好_成本差异系数 2" xfId="2783"/>
    <cellStyle name="好_行政(燃修费)_不含人员经费系数" xfId="2784"/>
    <cellStyle name="好_成本差异系数_上报抚顺市2015.12.29-2016年预算相关报表" xfId="2785"/>
    <cellStyle name="好_城建部门" xfId="2786"/>
    <cellStyle name="输入 3" xfId="2787"/>
    <cellStyle name="好_城建部门_上报抚顺市2015.12.29-2016年预算相关报表" xfId="2788"/>
    <cellStyle name="输入 3 2" xfId="2789"/>
    <cellStyle name="好_城建部门_上报抚顺市2015.12.29-2016年预算相关报表 2" xfId="2790"/>
    <cellStyle name="好_城建部门_义县" xfId="2791"/>
    <cellStyle name="好_城建部门_义县 2" xfId="2792"/>
    <cellStyle name="好_第五部分(才淼、饶永宏）" xfId="2793"/>
    <cellStyle name="输入 2 6 3" xfId="2794"/>
    <cellStyle name="好_第一部分：综合全_上报抚顺市2015.12.29-2016年预算相关报表" xfId="2795"/>
    <cellStyle name="好_第一部分：综合全_上报抚顺市2015.12.29-2016年预算相关报表 2" xfId="2796"/>
    <cellStyle name="数字 6" xfId="2797"/>
    <cellStyle name="好_第一部分：综合全_义县 2" xfId="2798"/>
    <cellStyle name="好_分析缺口率" xfId="2799"/>
    <cellStyle name="好_分析缺口率 2" xfId="2800"/>
    <cellStyle name="好_分县成本差异系数" xfId="2801"/>
    <cellStyle name="好_分县成本差异系数 2" xfId="2802"/>
    <cellStyle name="输入 3 5 3" xfId="2803"/>
    <cellStyle name="好_分县成本差异系数_不含人员经费系数_上报抚顺市2015.12.29-2016年预算相关报表" xfId="2804"/>
    <cellStyle name="好_分县成本差异系数_民生政策最低支出需求" xfId="2805"/>
    <cellStyle name="好_分县成本差异系数_民生政策最低支出需求 2" xfId="2806"/>
    <cellStyle name="适中 3 4 2" xfId="2807"/>
    <cellStyle name="好_分县成本差异系数_民生政策最低支出需求_上报抚顺市2015.12.29-2016年预算相关报表" xfId="2808"/>
    <cellStyle name="好_分县成本差异系数_民生政策最低支出需求_义县" xfId="2809"/>
    <cellStyle name="好_分县成本差异系数_上报抚顺市2015.12.29-2016年预算相关报表" xfId="2810"/>
    <cellStyle name="好_行政(燃修费)_民生政策最低支出需求" xfId="2811"/>
    <cellStyle name="好_分县成本差异系数_义县" xfId="2812"/>
    <cellStyle name="好_附表 2" xfId="2813"/>
    <cellStyle name="好_附表_上报抚顺市2015.12.29-2016年预算相关报表" xfId="2814"/>
    <cellStyle name="输入 3 3" xfId="2815"/>
    <cellStyle name="好_功能对经济" xfId="2816"/>
    <cellStyle name="好_行政(燃修费)_不含人员经费系数_上报抚顺市2015.12.29-2016年预算相关报表" xfId="2817"/>
    <cellStyle name="好_行政(燃修费)_不含人员经费系数_义县" xfId="2818"/>
    <cellStyle name="好_教育(按照总人口测算）—20080416_县市旗测算-新科目（含人口规模效应）_上报抚顺市2015.12.29-2016年预算相关报表" xfId="2819"/>
    <cellStyle name="好_行政(燃修费)_民生政策最低支出需求 2" xfId="2820"/>
    <cellStyle name="好_行政(燃修费)_民生政策最低支出需求_上报抚顺市2015.12.29-2016年预算相关报表" xfId="2821"/>
    <cellStyle name="数字 3 2 2 2 2" xfId="2822"/>
    <cellStyle name="霓付_ +Foil &amp; -FOIL &amp; PAPER" xfId="2823"/>
    <cellStyle name="好_行政(燃修费)_民生政策最低支出需求_义县" xfId="2824"/>
    <cellStyle name="好_一般预算支出口径剔除表 2" xfId="2825"/>
    <cellStyle name="好_行政(燃修费)_义县" xfId="2826"/>
    <cellStyle name="好_行政（人员）" xfId="2827"/>
    <cellStyle name="好_行政（人员）_不含人员经费系数" xfId="2828"/>
    <cellStyle name="好_行政（人员）_不含人员经费系数 2" xfId="2829"/>
    <cellStyle name="好_行政（人员）_不含人员经费系数_上报抚顺市2015.12.29-2016年预算相关报表" xfId="2830"/>
    <cellStyle name="汇总 2 3 2 2" xfId="2831"/>
    <cellStyle name="好_行政（人员）_民生政策最低支出需求" xfId="2832"/>
    <cellStyle name="好_行政（人员）_民生政策最低支出需求 2" xfId="2833"/>
    <cellStyle name="好_行政（人员）_民生政策最低支出需求_义县" xfId="2834"/>
    <cellStyle name="好_行政（人员）_县市旗测算-新科目（含人口规模效应）" xfId="2835"/>
    <cellStyle name="好_行政（人员）_县市旗测算-新科目（含人口规模效应） 2" xfId="2836"/>
    <cellStyle name="强调文字颜色 3 2 2" xfId="2837"/>
    <cellStyle name="好_行政（人员）_县市旗测算-新科目（含人口规模效应）_义县" xfId="2838"/>
    <cellStyle name="好_行政公检法测算" xfId="2839"/>
    <cellStyle name="好_行政公检法测算 2" xfId="2840"/>
    <cellStyle name="好_行政公检法测算_不含人员经费系数" xfId="2841"/>
    <cellStyle name="好_行政公检法测算_不含人员经费系数 2" xfId="2842"/>
    <cellStyle name="好_行政公检法测算_不含人员经费系数_上报抚顺市2015.12.29-2016年预算相关报表" xfId="2843"/>
    <cellStyle name="好_行政公检法测算_不含人员经费系数_义县" xfId="2844"/>
    <cellStyle name="好_检验表_义县" xfId="2845"/>
    <cellStyle name="好_行政公检法测算_民生政策最低支出需求" xfId="2846"/>
    <cellStyle name="好_检验表_义县 2" xfId="2847"/>
    <cellStyle name="好_行政公检法测算_民生政策最低支出需求 2" xfId="2848"/>
    <cellStyle name="好_行政公检法测算_民生政策最低支出需求_义县" xfId="2849"/>
    <cellStyle name="好_行政公检法测算_上报抚顺市2015.12.29-2016年预算相关报表" xfId="2850"/>
    <cellStyle name="好_行政公检法测算_县市旗测算-新科目（含人口规模效应）" xfId="2851"/>
    <cellStyle name="好_行政公检法测算_县市旗测算-新科目（含人口规模效应） 2" xfId="2852"/>
    <cellStyle name="好_行政公检法测算_义县" xfId="2853"/>
    <cellStyle name="好_河南 缺口县区测算(地方填报)" xfId="2854"/>
    <cellStyle name="小数 2 5" xfId="2855"/>
    <cellStyle name="好_河南 缺口县区测算(地方填报) 2" xfId="2856"/>
    <cellStyle name="好_河南 缺口县区测算(地方填报)_义县" xfId="2857"/>
    <cellStyle name="好_河南 缺口县区测算(地方填报白)_义县" xfId="2858"/>
    <cellStyle name="计算 2 7" xfId="2859"/>
    <cellStyle name="好_核定人数对比" xfId="2860"/>
    <cellStyle name="输出 2 4" xfId="2861"/>
    <cellStyle name="计算 2 7 2" xfId="2862"/>
    <cellStyle name="好_核定人数对比 2" xfId="2863"/>
    <cellStyle name="好_核定人数对比_上报抚顺市2015.12.29-2016年预算相关报表" xfId="2864"/>
    <cellStyle name="好_核定人数对比_义县" xfId="2865"/>
    <cellStyle name="好_核定人数下发表" xfId="2866"/>
    <cellStyle name="好_核定人数下发表 2" xfId="2867"/>
    <cellStyle name="好_核定人数下发表_上报抚顺市2015.12.29-2016年预算相关报表" xfId="2868"/>
    <cellStyle name="好_葫芦岛市2012年政府性基金预算" xfId="2869"/>
    <cellStyle name="输出 3 6 2 2" xfId="2870"/>
    <cellStyle name="好_汇总" xfId="2871"/>
    <cellStyle name="输出 3 6 2 2 2" xfId="2872"/>
    <cellStyle name="好_汇总 2" xfId="2873"/>
    <cellStyle name="好_汇总_上报抚顺市2015.12.29-2016年预算相关报表" xfId="2874"/>
    <cellStyle name="好_汇总_义县" xfId="2875"/>
    <cellStyle name="好_汇总表" xfId="2876"/>
    <cellStyle name="好_汇总表 2" xfId="2877"/>
    <cellStyle name="好_汇总表_上报抚顺市2015.12.29-2016年预算相关报表" xfId="2878"/>
    <cellStyle name="好_汇总表_义县" xfId="2879"/>
    <cellStyle name="好_汇总表4_上报抚顺市2015.12.29-2016年预算相关报表" xfId="2880"/>
    <cellStyle name="数字 3 3" xfId="2881"/>
    <cellStyle name="好_汇总表4_义县" xfId="2882"/>
    <cellStyle name="好_汇总-县级财政报表附表" xfId="2883"/>
    <cellStyle name="强调文字颜色 6 3 2 2" xfId="2884"/>
    <cellStyle name="好_汇总-县级财政报表附表_上报抚顺市2015.12.29-2016年预算相关报表" xfId="2885"/>
    <cellStyle name="好_检验表 2" xfId="2886"/>
    <cellStyle name="好_基金预算平衡表" xfId="2887"/>
    <cellStyle name="好_基金预算平衡表_上报抚顺市2015.12.29-2016年预算相关报表" xfId="2888"/>
    <cellStyle name="好_检验表（调整后）" xfId="2889"/>
    <cellStyle name="好_检验表_上报抚顺市2015.12.29-2016年预算相关报表" xfId="2890"/>
    <cellStyle name="好_检验表_上报抚顺市2015.12.29-2016年预算相关报表 2" xfId="2891"/>
    <cellStyle name="好_教育(按照总人口测算）—20080416" xfId="2892"/>
    <cellStyle name="好_教育(按照总人口测算）—20080416_不含人员经费系数" xfId="2893"/>
    <cellStyle name="好_教育(按照总人口测算）—20080416_不含人员经费系数 2" xfId="2894"/>
    <cellStyle name="好_教育(按照总人口测算）—20080416_不含人员经费系数_义县" xfId="2895"/>
    <cellStyle name="好_教育(按照总人口测算）—20080416_民生政策最低支出需求_上报抚顺市2015.12.29-2016年预算相关报表" xfId="2896"/>
    <cellStyle name="好_教育(按照总人口测算）—20080416_民生政策最低支出需求_义县" xfId="2897"/>
    <cellStyle name="好_教育(按照总人口测算）—20080416_义县" xfId="2898"/>
    <cellStyle name="好_丽江汇总" xfId="2899"/>
    <cellStyle name="输出 2 5" xfId="2900"/>
    <cellStyle name="计算 2 7 3" xfId="2901"/>
    <cellStyle name="好_丽江汇总 2" xfId="2902"/>
    <cellStyle name="输出 3 7 2" xfId="2903"/>
    <cellStyle name="好_丽江汇总_上报抚顺市2015.12.29-2016年预算相关报表" xfId="2904"/>
    <cellStyle name="小数 3 3" xfId="2905"/>
    <cellStyle name="好_丽江汇总_义县" xfId="2906"/>
    <cellStyle name="小数 3 3 2" xfId="2907"/>
    <cellStyle name="好_丽江汇总_义县 2" xfId="2908"/>
    <cellStyle name="好_民生政策最低支出需求" xfId="2909"/>
    <cellStyle name="输入 3 6 4" xfId="2910"/>
    <cellStyle name="好_人员工资和公用经费3_义县" xfId="2911"/>
    <cellStyle name="好_民生政策最低支出需求_上报抚顺市2015.12.29-2016年预算相关报表" xfId="2912"/>
    <cellStyle name="好_农林水和城市维护标准支出20080505－县区合计" xfId="2913"/>
    <cellStyle name="计算 3 7" xfId="2914"/>
    <cellStyle name="好_农林水和城市维护标准支出20080505－县区合计 2" xfId="2915"/>
    <cellStyle name="输出 2 4 2 2" xfId="2916"/>
    <cellStyle name="好_农林水和城市维护标准支出20080505－县区合计_不含人员经费系数_上报抚顺市2015.12.29-2016年预算相关报表" xfId="2917"/>
    <cellStyle name="注释 3 3 3 2" xfId="2918"/>
    <cellStyle name="好_农林水和城市维护标准支出20080505－县区合计_民生政策最低支出需求" xfId="2919"/>
    <cellStyle name="好_农林水和城市维护标准支出20080505－县区合计_民生政策最低支出需求_上报抚顺市2015.12.29-2016年预算相关报表" xfId="2920"/>
    <cellStyle name="好_农林水和城市维护标准支出20080505－县区合计_民生政策最低支出需求_义县" xfId="2921"/>
    <cellStyle name="好_农林水和城市维护标准支出20080505－县区合计_县市旗测算-新科目（含人口规模效应）" xfId="2922"/>
    <cellStyle name="好_农林水和城市维护标准支出20080505－县区合计_县市旗测算-新科目（含人口规模效应）_上报抚顺市2015.12.29-2016年预算相关报表" xfId="2923"/>
    <cellStyle name="好_农林水和城市维护标准支出20080505－县区合计_县市旗测算-新科目（含人口规模效应）_义县" xfId="2924"/>
    <cellStyle name="好_平邑" xfId="2925"/>
    <cellStyle name="好_平邑 2" xfId="2926"/>
    <cellStyle name="注释 2 6 3 2" xfId="2927"/>
    <cellStyle name="计算 2 9" xfId="2928"/>
    <cellStyle name="好_平邑_上报抚顺市2015.12.29-2016年预算相关报表" xfId="2929"/>
    <cellStyle name="好_其他部门(按照总人口测算）—20080416" xfId="2930"/>
    <cellStyle name="好_其他部门(按照总人口测算）—20080416 2" xfId="2931"/>
    <cellStyle name="好_其他部门(按照总人口测算）—20080416_不含人员经费系数_义县" xfId="2932"/>
    <cellStyle name="好_其他部门(按照总人口测算）—20080416_民生政策最低支出需求 2" xfId="2933"/>
    <cellStyle name="强调文字颜色 6 2 3" xfId="2934"/>
    <cellStyle name="好_其他部门(按照总人口测算）—20080416_民生政策最低支出需求_上报抚顺市2015.12.29-2016年预算相关报表" xfId="2935"/>
    <cellStyle name="好_其他部门(按照总人口测算）—20080416_民生政策最低支出需求_义县" xfId="2936"/>
    <cellStyle name="好_其他部门(按照总人口测算）—20080416_上报抚顺市2015.12.29-2016年预算相关报表" xfId="2937"/>
    <cellStyle name="好_其他部门(按照总人口测算）—20080416_县市旗测算-新科目（含人口规模效应）" xfId="2938"/>
    <cellStyle name="好_缺口县区测算(按核定人数)_上报抚顺市2015.12.29-2016年预算相关报表" xfId="2939"/>
    <cellStyle name="好_其他部门(按照总人口测算）—20080416_县市旗测算-新科目（含人口规模效应） 2" xfId="2940"/>
    <cellStyle name="好_其他部门(按照总人口测算）—20080416_县市旗测算-新科目（含人口规模效应）_上报抚顺市2015.12.29-2016年预算相关报表" xfId="2941"/>
    <cellStyle name="数字 3 4" xfId="2942"/>
    <cellStyle name="好_其他部门(按照总人口测算）—20080416_县市旗测算-新科目（含人口规模效应）_义县" xfId="2943"/>
    <cellStyle name="好_青海 缺口县区测算(地方填报)" xfId="2944"/>
    <cellStyle name="好_青海 缺口县区测算(地方填报) 2" xfId="2945"/>
    <cellStyle name="好_青海 缺口县区测算(地方填报)_义县" xfId="2946"/>
    <cellStyle name="好_缺口县区测算（11.13）" xfId="2947"/>
    <cellStyle name="注释 3 3 4" xfId="2948"/>
    <cellStyle name="好_缺口县区测算（11.13）_义县" xfId="2949"/>
    <cellStyle name="好_缺口县区测算(按2007支出增长25%测算)_上报抚顺市2015.12.29-2016年预算相关报表" xfId="2950"/>
    <cellStyle name="输出 2 4 3" xfId="2951"/>
    <cellStyle name="好_缺口县区测算(按2007支出增长25%测算)_义县" xfId="2952"/>
    <cellStyle name="好_缺口县区测算(按核定人数)" xfId="2953"/>
    <cellStyle name="好_缺口县区测算(按核定人数) 2" xfId="2954"/>
    <cellStyle name="好_缺口县区测算(按核定人数)_义县" xfId="2955"/>
    <cellStyle name="好_缺口县区测算(财政部标准)" xfId="2956"/>
    <cellStyle name="好_缺口县区测算(财政部标准)_上报抚顺市2015.12.29-2016年预算相关报表" xfId="2957"/>
    <cellStyle name="好_缺口县区测算_上报抚顺市2015.12.29-2016年预算相关报表" xfId="2958"/>
    <cellStyle name="强调文字颜色 1 3 6" xfId="2959"/>
    <cellStyle name="好_人员工资和公用经费" xfId="2960"/>
    <cellStyle name="强调文字颜色 1 3 6 2" xfId="2961"/>
    <cellStyle name="好_人员工资和公用经费 2" xfId="2962"/>
    <cellStyle name="好_人员工资和公用经费_义县" xfId="2963"/>
    <cellStyle name="千位分隔 2 5" xfId="2964"/>
    <cellStyle name="好_人员工资和公用经费2" xfId="2965"/>
    <cellStyle name="好_人员工资和公用经费2_上报抚顺市2015.12.29-2016年预算相关报表" xfId="2966"/>
    <cellStyle name="强调文字颜色 5 3 4 3" xfId="2967"/>
    <cellStyle name="好_人员工资和公用经费2_义县" xfId="2968"/>
    <cellStyle name="好_人员工资和公用经费3 2" xfId="2969"/>
    <cellStyle name="好_山东省民生支出标准 2" xfId="2970"/>
    <cellStyle name="好_山东省民生支出标准_上报抚顺市2015.12.29-2016年预算相关报表" xfId="2971"/>
    <cellStyle name="好_山东省民生支出标准_义县" xfId="2972"/>
    <cellStyle name="好_上报抚顺市2015.12.29-2016年预算相关报表" xfId="2973"/>
    <cellStyle name="好_沈阳" xfId="2974"/>
    <cellStyle name="好_市辖区测算20080510" xfId="2975"/>
    <cellStyle name="好_市辖区测算20080510_不含人员经费系数_义县" xfId="2976"/>
    <cellStyle name="好_市辖区测算20080510_民生政策最低支出需求" xfId="2977"/>
    <cellStyle name="好_市辖区测算20080510_民生政策最低支出需求 2" xfId="2978"/>
    <cellStyle name="好_市辖区测算20080510_民生政策最低支出需求_上报抚顺市2015.12.29-2016年预算相关报表" xfId="2979"/>
    <cellStyle name="好_市辖区测算20080510_民生政策最低支出需求_义县" xfId="2980"/>
    <cellStyle name="好_市辖区测算20080510_上报抚顺市2015.12.29-2016年预算相关报表" xfId="2981"/>
    <cellStyle name="好_市辖区测算20080510_县市旗测算-新科目（含人口规模效应）" xfId="2982"/>
    <cellStyle name="好_市辖区测算20080510_县市旗测算-新科目（含人口规模效应）_义县" xfId="2983"/>
    <cellStyle name="好_市辖区测算20080510_义县" xfId="2984"/>
    <cellStyle name="好_市辖区测算-新科目（20080626）" xfId="2985"/>
    <cellStyle name="好_市辖区测算-新科目（20080626） 2" xfId="2986"/>
    <cellStyle name="好_市辖区测算-新科目（20080626）_不含人员经费系数" xfId="2987"/>
    <cellStyle name="好_市辖区测算-新科目（20080626）_不含人员经费系数 2" xfId="2988"/>
    <cellStyle name="好_市辖区测算-新科目（20080626）_不含人员经费系数_上报抚顺市2015.12.29-2016年预算相关报表" xfId="2989"/>
    <cellStyle name="好_市辖区测算-新科目（20080626）_不含人员经费系数_义县" xfId="2990"/>
    <cellStyle name="好_市辖区测算-新科目（20080626）_民生政策最低支出需求" xfId="2991"/>
    <cellStyle name="好_市辖区测算-新科目（20080626）_民生政策最低支出需求 2" xfId="2992"/>
    <cellStyle name="计算 3 5 2 2" xfId="2993"/>
    <cellStyle name="好_市辖区测算-新科目（20080626）_县市旗测算-新科目（含人口规模效应）" xfId="2994"/>
    <cellStyle name="好_市辖区测算-新科目（20080626）_县市旗测算-新科目（含人口规模效应） 2" xfId="2995"/>
    <cellStyle name="强调文字颜色 6 3 6" xfId="2996"/>
    <cellStyle name="好_市辖区测算-新科目（20080626）_义县" xfId="2997"/>
    <cellStyle name="好_收入" xfId="2998"/>
    <cellStyle name="好_收入 2" xfId="2999"/>
    <cellStyle name="强调文字颜色 4 3 6" xfId="3000"/>
    <cellStyle name="好_收入_上报抚顺市2015.12.29-2016年预算相关报表" xfId="3001"/>
    <cellStyle name="好_收入_义县" xfId="3002"/>
    <cellStyle name="好_同德" xfId="3003"/>
    <cellStyle name="好_同德 2" xfId="3004"/>
    <cellStyle name="好_同德_上报抚顺市2015.12.29-2016年预算相关报表" xfId="3005"/>
    <cellStyle name="好_同德_义县" xfId="3006"/>
    <cellStyle name="数字 3 3 2 2" xfId="3007"/>
    <cellStyle name="好_危改资金测算" xfId="3008"/>
    <cellStyle name="好_危改资金测算_上报抚顺市2015.12.29-2016年预算相关报表" xfId="3009"/>
    <cellStyle name="好_危改资金测算_义县" xfId="3010"/>
    <cellStyle name="好_卫生(按照总人口测算）—20080416" xfId="3011"/>
    <cellStyle name="好_卫生(按照总人口测算）—20080416 2" xfId="3012"/>
    <cellStyle name="好_卫生(按照总人口测算）—20080416_不含人员经费系数_上报抚顺市2015.12.29-2016年预算相关报表" xfId="3013"/>
    <cellStyle name="好_卫生(按照总人口测算）—20080416_民生政策最低支出需求" xfId="3014"/>
    <cellStyle name="好_卫生(按照总人口测算）—20080416_民生政策最低支出需求 2" xfId="3015"/>
    <cellStyle name="好_卫生(按照总人口测算）—20080416_民生政策最低支出需求_上报抚顺市2015.12.29-2016年预算相关报表" xfId="3016"/>
    <cellStyle name="好_卫生(按照总人口测算）—20080416_县市旗测算-新科目（含人口规模效应）" xfId="3017"/>
    <cellStyle name="好_卫生(按照总人口测算）—20080416_县市旗测算-新科目（含人口规模效应） 2" xfId="3018"/>
    <cellStyle name="好_卫生(按照总人口测算）—20080416_县市旗测算-新科目（含人口规模效应）_上报抚顺市2015.12.29-2016年预算相关报表" xfId="3019"/>
    <cellStyle name="好_卫生(按照总人口测算）—20080416_义县" xfId="3020"/>
    <cellStyle name="好_卫生部门" xfId="3021"/>
    <cellStyle name="好_卫生部门 2" xfId="3022"/>
    <cellStyle name="好_卫生部门_义县" xfId="3023"/>
    <cellStyle name="好_文体广播部门" xfId="3024"/>
    <cellStyle name="强调文字颜色 2 2 3 3" xfId="3025"/>
    <cellStyle name="好_文体广播部门_上报抚顺市2015.12.29-2016年预算相关报表 2" xfId="3026"/>
    <cellStyle name="好_文体广播部门_义县" xfId="3027"/>
    <cellStyle name="千位分隔 3 5" xfId="3028"/>
    <cellStyle name="好_文体广播事业(按照总人口测算）—20080416_不含人员经费系数_上报抚顺市2015.12.29-2016年预算相关报表" xfId="3029"/>
    <cellStyle name="好_文体广播事业(按照总人口测算）—20080416_不含人员经费系数_义县" xfId="3030"/>
    <cellStyle name="好_文体广播事业(按照总人口测算）—20080416_民生政策最低支出需求 2" xfId="3031"/>
    <cellStyle name="好_文体广播事业(按照总人口测算）—20080416_民生政策最低支出需求_上报抚顺市2015.12.29-2016年预算相关报表" xfId="3032"/>
    <cellStyle name="输出 2 5 2 2 2" xfId="3033"/>
    <cellStyle name="好_文体广播事业(按照总人口测算）—20080416_县市旗测算-新科目（含人口规模效应）" xfId="3034"/>
    <cellStyle name="好_文体广播事业(按照总人口测算）—20080416_义县" xfId="3035"/>
    <cellStyle name="好_县区合并测算20080421" xfId="3036"/>
    <cellStyle name="好_县区合并测算20080421 2" xfId="3037"/>
    <cellStyle name="输入 2 7 2 2" xfId="3038"/>
    <cellStyle name="好_县区合并测算20080421_不含人员经费系数_上报抚顺市2015.12.29-2016年预算相关报表" xfId="3039"/>
    <cellStyle name="小数 4 2 2 2" xfId="3040"/>
    <cellStyle name="好_县区合并测算20080421_不含人员经费系数_义县" xfId="3041"/>
    <cellStyle name="好_县区合并测算20080421_民生政策最低支出需求" xfId="3042"/>
    <cellStyle name="好_县区合并测算20080421_民生政策最低支出需求 2" xfId="3043"/>
    <cellStyle name="好_县区合并测算20080421_民生政策最低支出需求_上报抚顺市2015.12.29-2016年预算相关报表" xfId="3044"/>
    <cellStyle name="计算 3 7 2 2" xfId="3045"/>
    <cellStyle name="好_县区合并测算20080421_民生政策最低支出需求_义县" xfId="3046"/>
    <cellStyle name="好_县区合并测算20080421_上报抚顺市2015.12.29-2016年预算相关报表" xfId="3047"/>
    <cellStyle name="汇总 3" xfId="3048"/>
    <cellStyle name="好_县区合并测算20080421_县市旗测算-新科目（含人口规模效应）" xfId="3049"/>
    <cellStyle name="汇总 3 2" xfId="3050"/>
    <cellStyle name="好_县区合并测算20080421_县市旗测算-新科目（含人口规模效应） 2" xfId="3051"/>
    <cellStyle name="好_县区合并测算20080421_县市旗测算-新科目（含人口规模效应）_上报抚顺市2015.12.29-2016年预算相关报表" xfId="3052"/>
    <cellStyle name="好_县市旗测算-新科目（20080626）_民生政策最低支出需求" xfId="3053"/>
    <cellStyle name="好_县区合并测算20080421_县市旗测算-新科目（含人口规模效应）_义县" xfId="3054"/>
    <cellStyle name="好_县区合并测算20080421_义县" xfId="3055"/>
    <cellStyle name="好_县区合并测算20080423(按照各省比重） 2" xfId="3056"/>
    <cellStyle name="好_县区合并测算20080423(按照各省比重）_不含人员经费系数_上报抚顺市2015.12.29-2016年预算相关报表" xfId="3057"/>
    <cellStyle name="好_县区合并测算20080423(按照各省比重）_不含人员经费系数_义县" xfId="3058"/>
    <cellStyle name="好_县区合并测算20080423(按照各省比重）_民生政策最低支出需求" xfId="3059"/>
    <cellStyle name="好_县区合并测算20080423(按照各省比重）_民生政策最低支出需求 2" xfId="3060"/>
    <cellStyle name="好_县区合并测算20080423(按照各省比重）_民生政策最低支出需求_上报抚顺市2015.12.29-2016年预算相关报表" xfId="3061"/>
    <cellStyle name="好_县区合并测算20080423(按照各省比重）_县市旗测算-新科目（含人口规模效应）_上报抚顺市2015.12.29-2016年预算相关报表" xfId="3062"/>
    <cellStyle name="好_县市旗测算20080508" xfId="3063"/>
    <cellStyle name="好_县市旗测算20080508 2" xfId="3064"/>
    <cellStyle name="好_县市旗测算20080508_民生政策最低支出需求" xfId="3065"/>
    <cellStyle name="小数 4 2 3" xfId="3066"/>
    <cellStyle name="好_县市旗测算20080508_民生政策最低支出需求 2" xfId="3067"/>
    <cellStyle name="好_县市旗测算20080508_上报抚顺市2015.12.29-2016年预算相关报表" xfId="3068"/>
    <cellStyle name="好_县市旗测算20080508_县市旗测算-新科目（含人口规模效应）" xfId="3069"/>
    <cellStyle name="好_县市旗测算20080508_县市旗测算-新科目（含人口规模效应）_上报抚顺市2015.12.29-2016年预算相关报表" xfId="3070"/>
    <cellStyle name="好_县市旗测算20080508_义县" xfId="3071"/>
    <cellStyle name="好_县市旗测算-新科目（20080626）" xfId="3072"/>
    <cellStyle name="好_县市旗测算-新科目（20080626） 2" xfId="3073"/>
    <cellStyle name="好_县市旗测算-新科目（20080626）_不含人员经费系数" xfId="3074"/>
    <cellStyle name="好_县市旗测算-新科目（20080626）_民生政策最低支出需求 2" xfId="3075"/>
    <cellStyle name="好_县市旗测算-新科目（20080626）_民生政策最低支出需求_上报抚顺市2015.12.29-2016年预算相关报表" xfId="3076"/>
    <cellStyle name="好_县市旗测算-新科目（20080626）_民生政策最低支出需求_义县" xfId="3077"/>
    <cellStyle name="好_县市旗测算-新科目（20080626）_县市旗测算-新科目（含人口规模效应）" xfId="3078"/>
    <cellStyle name="好_县市旗测算-新科目（20080626）_县市旗测算-新科目（含人口规模效应） 2" xfId="3079"/>
    <cellStyle name="好_县市旗测算-新科目（20080626）_县市旗测算-新科目（含人口规模效应）_义县" xfId="3080"/>
    <cellStyle name="数字 3" xfId="3081"/>
    <cellStyle name="好_县市旗测算-新科目（20080626）_义县" xfId="3082"/>
    <cellStyle name="好_县市旗测算-新科目（20080627）" xfId="3083"/>
    <cellStyle name="好_县市旗测算-新科目（20080627） 2" xfId="3084"/>
    <cellStyle name="好_县市旗测算-新科目（20080627）_不含人员经费系数" xfId="3085"/>
    <cellStyle name="好_县市旗测算-新科目（20080627）_不含人员经费系数 2" xfId="3086"/>
    <cellStyle name="好_县市旗测算-新科目（20080627）_不含人员经费系数_义县" xfId="3087"/>
    <cellStyle name="好_县市旗测算-新科目（20080627）_民生政策最低支出需求 2" xfId="3088"/>
    <cellStyle name="好_县市旗测算-新科目（20080627）_民生政策最低支出需求_义县" xfId="3089"/>
    <cellStyle name="汇总 3 4 2" xfId="3090"/>
    <cellStyle name="好_县市旗测算-新科目（20080627）_上报抚顺市2015.12.29-2016年预算相关报表" xfId="3091"/>
    <cellStyle name="好_县市旗测算-新科目（20080627）_县市旗测算-新科目（含人口规模效应）" xfId="3092"/>
    <cellStyle name="好_县市旗测算-新科目（20080627）_县市旗测算-新科目（含人口规模效应）_上报抚顺市2015.12.29-2016年预算相关报表" xfId="3093"/>
    <cellStyle name="好_县市旗测算-新科目（20080627）_县市旗测算-新科目（含人口规模效应）_义县" xfId="3094"/>
    <cellStyle name="好_县市旗测算-新科目（20080627）_义县" xfId="3095"/>
    <cellStyle name="强调文字颜色 3 2" xfId="3096"/>
    <cellStyle name="好_一般预算平衡表_义县" xfId="3097"/>
    <cellStyle name="好_一般预算支出口径剔除表" xfId="3098"/>
    <cellStyle name="注释 2 3 3" xfId="3099"/>
    <cellStyle name="好_一般预算支出口径剔除表_上报抚顺市2015.12.29-2016年预算相关报表" xfId="3100"/>
    <cellStyle name="好_一般预算支出口径剔除表_义县" xfId="3101"/>
    <cellStyle name="强调文字颜色 3 2 4" xfId="3102"/>
    <cellStyle name="好_云南 缺口县区测算(地方填报)" xfId="3103"/>
    <cellStyle name="好_云南 缺口县区测算(地方填报)_上报抚顺市2015.12.29-2016年预算相关报表" xfId="3104"/>
    <cellStyle name="好_云南省2008年转移支付测算——州市本级考核部分及政策性测算" xfId="3105"/>
    <cellStyle name="好_云南省2008年转移支付测算——州市本级考核部分及政策性测算 2" xfId="3106"/>
    <cellStyle name="好_云南省2008年转移支付测算——州市本级考核部分及政策性测算_义县" xfId="3107"/>
    <cellStyle name="好_支出（当年财力）" xfId="3108"/>
    <cellStyle name="好_支出（当年财力）_义县" xfId="3109"/>
    <cellStyle name="好_重点民生支出需求测算表社保（农村低保）081112" xfId="3110"/>
    <cellStyle name="好_重点民生支出需求测算表社保（农村低保）081112 2" xfId="3111"/>
    <cellStyle name="好_重点民生支出需求测算表社保（农村低保）081112_上报抚顺市2015.12.29-2016年预算相关报表" xfId="3112"/>
    <cellStyle name="好_重点民生支出需求测算表社保（农村低保）081112_上报抚顺市2015.12.29-2016年预算相关报表 2" xfId="3113"/>
    <cellStyle name="好_重点民生支出需求测算表社保（农村低保）081112_义县" xfId="3114"/>
    <cellStyle name="好_重点民生支出需求测算表社保（农村低保）081112_义县 2" xfId="3115"/>
    <cellStyle name="强调文字颜色 3 2 3 2 2" xfId="3116"/>
    <cellStyle name="好_自行调整差异系数顺序" xfId="3117"/>
    <cellStyle name="注释 2 2 2" xfId="3118"/>
    <cellStyle name="好_自行调整差异系数顺序_上报抚顺市2015.12.29-2016年预算相关报表" xfId="3119"/>
    <cellStyle name="好_自行调整差异系数顺序_义县" xfId="3120"/>
    <cellStyle name="好_总人口" xfId="3121"/>
    <cellStyle name="好_总人口 2" xfId="3122"/>
    <cellStyle name="好_总人口_上报抚顺市2015.12.29-2016年预算相关报表" xfId="3123"/>
    <cellStyle name="好_总人口_义县" xfId="3124"/>
    <cellStyle name="后继超链接" xfId="3125"/>
    <cellStyle name="汇总 2 2" xfId="3126"/>
    <cellStyle name="汇总 2 2 2" xfId="3127"/>
    <cellStyle name="汇总 2 2 2 2" xfId="3128"/>
    <cellStyle name="汇总 2 3 2" xfId="3129"/>
    <cellStyle name="汇总 2 5" xfId="3130"/>
    <cellStyle name="汇总 3 2 2" xfId="3131"/>
    <cellStyle name="汇总 3 3" xfId="3132"/>
    <cellStyle name="汇总 3 3 2 2" xfId="3133"/>
    <cellStyle name="汇总 3 4" xfId="3134"/>
    <cellStyle name="解释性文本 3 3" xfId="3135"/>
    <cellStyle name="汇总 3 4 2 2" xfId="3136"/>
    <cellStyle name="汇总 3 4 3" xfId="3137"/>
    <cellStyle name="汇总 3 5" xfId="3138"/>
    <cellStyle name="汇总 3 6" xfId="3139"/>
    <cellStyle name="计算 2 3 3 2" xfId="3140"/>
    <cellStyle name="计算 2" xfId="3141"/>
    <cellStyle name="计算 2 2" xfId="3142"/>
    <cellStyle name="计算 2 3 2" xfId="3143"/>
    <cellStyle name="计算 2 3 2 2" xfId="3144"/>
    <cellStyle name="计算 2 3 2 2 2" xfId="3145"/>
    <cellStyle name="计算 2 3 2 3" xfId="3146"/>
    <cellStyle name="计算 2 4" xfId="3147"/>
    <cellStyle name="计算 2 4 2" xfId="3148"/>
    <cellStyle name="计算 2 4 2 2" xfId="3149"/>
    <cellStyle name="计算 2 4 3" xfId="3150"/>
    <cellStyle name="普通_ 白土" xfId="3151"/>
    <cellStyle name="计算 2 5" xfId="3152"/>
    <cellStyle name="计算 2 5 2" xfId="3153"/>
    <cellStyle name="计算 2 5 2 3" xfId="3154"/>
    <cellStyle name="计算 2 5 4" xfId="3155"/>
    <cellStyle name="计算 2 6" xfId="3156"/>
    <cellStyle name="计算 2 6 2" xfId="3157"/>
    <cellStyle name="计算 2 6 2 2" xfId="3158"/>
    <cellStyle name="计算 2 6 3" xfId="3159"/>
    <cellStyle name="输出 2 4 2" xfId="3160"/>
    <cellStyle name="计算 2 7 2 2" xfId="3161"/>
    <cellStyle name="计算 2 8" xfId="3162"/>
    <cellStyle name="计算 3" xfId="3163"/>
    <cellStyle name="计算 3 10 2" xfId="3164"/>
    <cellStyle name="计算 3 11" xfId="3165"/>
    <cellStyle name="计算 3 2 2 2" xfId="3166"/>
    <cellStyle name="计算 3 2 3" xfId="3167"/>
    <cellStyle name="计算 3 3 2" xfId="3168"/>
    <cellStyle name="计算 3 4" xfId="3169"/>
    <cellStyle name="计算 3 4 2" xfId="3170"/>
    <cellStyle name="计算 3 4 2 2 2" xfId="3171"/>
    <cellStyle name="计算 3 4 3" xfId="3172"/>
    <cellStyle name="计算 3 4 4" xfId="3173"/>
    <cellStyle name="计算 3 5 2" xfId="3174"/>
    <cellStyle name="计算 3 5 3" xfId="3175"/>
    <cellStyle name="计算 3 6" xfId="3176"/>
    <cellStyle name="计算 3 6 2 2 2" xfId="3177"/>
    <cellStyle name="计算 3 6 3" xfId="3178"/>
    <cellStyle name="计算 3 6 4" xfId="3179"/>
    <cellStyle name="计算 3 8" xfId="3180"/>
    <cellStyle name="计算 3 8 2" xfId="3181"/>
    <cellStyle name="计算 3 8 2 2" xfId="3182"/>
    <cellStyle name="计算 3 8 3" xfId="3183"/>
    <cellStyle name="计算 3 9" xfId="3184"/>
    <cellStyle name="计算 3 9 2" xfId="3185"/>
    <cellStyle name="检查单元格 2" xfId="3186"/>
    <cellStyle name="检查单元格 2 2" xfId="3187"/>
    <cellStyle name="检查单元格 2 3" xfId="3188"/>
    <cellStyle name="检查单元格 2 3 2 2" xfId="3189"/>
    <cellStyle name="检查单元格 2 4" xfId="3190"/>
    <cellStyle name="检查单元格 3 6" xfId="3191"/>
    <cellStyle name="检查单元格 3 6 2" xfId="3192"/>
    <cellStyle name="解释性文本 2" xfId="3193"/>
    <cellStyle name="解释性文本 3 4" xfId="3194"/>
    <cellStyle name="警告文本 2" xfId="3195"/>
    <cellStyle name="警告文本 3" xfId="3196"/>
    <cellStyle name="警告文本 3 2" xfId="3197"/>
    <cellStyle name="警告文本 3 4" xfId="3198"/>
    <cellStyle name="霓付 [0]_ +Foil &amp; -FOIL &amp; PAPER" xfId="3199"/>
    <cellStyle name="烹拳_ +Foil &amp; -FOIL &amp; PAPER" xfId="3200"/>
    <cellStyle name="千分位[0]_ 白土" xfId="3201"/>
    <cellStyle name="千分位_ 白土" xfId="3202"/>
    <cellStyle name="千位_(人代会用)" xfId="3203"/>
    <cellStyle name="千位分隔 2 2" xfId="3204"/>
    <cellStyle name="千位分隔 2 2 2" xfId="3205"/>
    <cellStyle name="千位分隔 2 3" xfId="3206"/>
    <cellStyle name="千位分隔 2 3 2" xfId="3207"/>
    <cellStyle name="千位分隔 3 3" xfId="3208"/>
    <cellStyle name="千位分隔 3 3 2" xfId="3209"/>
    <cellStyle name="千位分隔 3 4" xfId="3210"/>
    <cellStyle name="千位分隔 3 4 2" xfId="3211"/>
    <cellStyle name="千位分隔 3 4 3" xfId="3212"/>
    <cellStyle name="千位分隔 5" xfId="3213"/>
    <cellStyle name="强调 1" xfId="3214"/>
    <cellStyle name="强调 3" xfId="3215"/>
    <cellStyle name="强调文字颜色 1 2 3" xfId="3216"/>
    <cellStyle name="强调文字颜色 1 2 3 3" xfId="3217"/>
    <cellStyle name="强调文字颜色 1 2 4" xfId="3218"/>
    <cellStyle name="强调文字颜色 1 3 3" xfId="3219"/>
    <cellStyle name="强调文字颜色 1 3 4 2" xfId="3220"/>
    <cellStyle name="强调文字颜色 1 3 4 2 2" xfId="3221"/>
    <cellStyle name="强调文字颜色 1 3 5" xfId="3222"/>
    <cellStyle name="强调文字颜色 2 2" xfId="3223"/>
    <cellStyle name="强调文字颜色 2 3" xfId="3224"/>
    <cellStyle name="输入 2" xfId="3225"/>
    <cellStyle name="强调文字颜色 2 3 2 2" xfId="3226"/>
    <cellStyle name="强调文字颜色 2 3 4 2" xfId="3227"/>
    <cellStyle name="输出 3 11" xfId="3228"/>
    <cellStyle name="强调文字颜色 2 3 4 2 2" xfId="3229"/>
    <cellStyle name="强调文字颜色 2 3 4 3" xfId="3230"/>
    <cellStyle name="强调文字颜色 2 3 5" xfId="3231"/>
    <cellStyle name="强调文字颜色 2 3 5 2" xfId="3232"/>
    <cellStyle name="强调文字颜色 2 3 6" xfId="3233"/>
    <cellStyle name="强调文字颜色 2 3 6 2" xfId="3234"/>
    <cellStyle name="强调文字颜色 3 2 3 2" xfId="3235"/>
    <cellStyle name="强调文字颜色 3 3" xfId="3236"/>
    <cellStyle name="强调文字颜色 3 3 2" xfId="3237"/>
    <cellStyle name="强调文字颜色 3 3 4 2" xfId="3238"/>
    <cellStyle name="注释 2 4 3" xfId="3239"/>
    <cellStyle name="强调文字颜色 3 3 4 2 2" xfId="3240"/>
    <cellStyle name="强调文字颜色 4 2" xfId="3241"/>
    <cellStyle name="输出 3 4 2 3" xfId="3242"/>
    <cellStyle name="强调文字颜色 4 2 2" xfId="3243"/>
    <cellStyle name="强调文字颜色 4 2 3 2" xfId="3244"/>
    <cellStyle name="强调文字颜色 4 2 3 2 2" xfId="3245"/>
    <cellStyle name="强调文字颜色 4 2 4" xfId="3246"/>
    <cellStyle name="强调文字颜色 4 2 4 2" xfId="3247"/>
    <cellStyle name="强调文字颜色 4 3" xfId="3248"/>
    <cellStyle name="强调文字颜色 4 3 2" xfId="3249"/>
    <cellStyle name="强调文字颜色 4 3 4" xfId="3250"/>
    <cellStyle name="强调文字颜色 4 3 4 2" xfId="3251"/>
    <cellStyle name="强调文字颜色 5 2 4 2" xfId="3252"/>
    <cellStyle name="强调文字颜色 5 3" xfId="3253"/>
    <cellStyle name="强调文字颜色 5 3 2" xfId="3254"/>
    <cellStyle name="强调文字颜色 5 3 2 2" xfId="3255"/>
    <cellStyle name="强调文字颜色 5 3 4 2" xfId="3256"/>
    <cellStyle name="强调文字颜色 5 3 4 2 2" xfId="3257"/>
    <cellStyle name="强调文字颜色 5 3 5" xfId="3258"/>
    <cellStyle name="输入 3 2 3" xfId="3259"/>
    <cellStyle name="强调文字颜色 5 3 5 2" xfId="3260"/>
    <cellStyle name="强调文字颜色 6 2 3 2" xfId="3261"/>
    <cellStyle name="强调文字颜色 6 2 3 2 2" xfId="3262"/>
    <cellStyle name="强调文字颜色 6 2 3 3" xfId="3263"/>
    <cellStyle name="强调文字颜色 6 2 4 2" xfId="3264"/>
    <cellStyle name="强调文字颜色 6 3" xfId="3265"/>
    <cellStyle name="强调文字颜色 6 3 2" xfId="3266"/>
    <cellStyle name="强调文字颜色 6 3 3" xfId="3267"/>
    <cellStyle name="强调文字颜色 6 3 4" xfId="3268"/>
    <cellStyle name="强调文字颜色 6 3 4 2" xfId="3269"/>
    <cellStyle name="强调文字颜色 6 3 4 2 2" xfId="3270"/>
    <cellStyle name="注释 2 5 2 2" xfId="3271"/>
    <cellStyle name="强调文字颜色 6 3 4 3" xfId="3272"/>
    <cellStyle name="强调文字颜色 6 3 5" xfId="3273"/>
    <cellStyle name="强调文字颜色 6 3 5 2" xfId="3274"/>
    <cellStyle name="强调文字颜色 6 3 6 2" xfId="3275"/>
    <cellStyle name="适中 2" xfId="3276"/>
    <cellStyle name="适中 2 2" xfId="3277"/>
    <cellStyle name="适中 2 3 2 2" xfId="3278"/>
    <cellStyle name="适中 2 3 3" xfId="3279"/>
    <cellStyle name="适中 2 4" xfId="3280"/>
    <cellStyle name="适中 3 2" xfId="3281"/>
    <cellStyle name="适中 3 2 2" xfId="3282"/>
    <cellStyle name="适中 3 3" xfId="3283"/>
    <cellStyle name="适中 3 4" xfId="3284"/>
    <cellStyle name="适中 3 4 2 2" xfId="3285"/>
    <cellStyle name="适中 3 4 3" xfId="3286"/>
    <cellStyle name="适中 3 5" xfId="3287"/>
    <cellStyle name="适中 3 5 2" xfId="3288"/>
    <cellStyle name="适中 3 6 2" xfId="3289"/>
    <cellStyle name="输出 2" xfId="3290"/>
    <cellStyle name="输出 2 2 2" xfId="3291"/>
    <cellStyle name="输出 2 3" xfId="3292"/>
    <cellStyle name="输出 2 3 2" xfId="3293"/>
    <cellStyle name="输出 2 3 3" xfId="3294"/>
    <cellStyle name="输出 2 3 3 2" xfId="3295"/>
    <cellStyle name="输出 2 5 2 3" xfId="3296"/>
    <cellStyle name="输出 2 5 3 2" xfId="3297"/>
    <cellStyle name="输出 2 6" xfId="3298"/>
    <cellStyle name="输出 2 6 2" xfId="3299"/>
    <cellStyle name="输出 2 6 2 2" xfId="3300"/>
    <cellStyle name="输出 2 6 3" xfId="3301"/>
    <cellStyle name="输出 2 7 3" xfId="3302"/>
    <cellStyle name="输出 2 8" xfId="3303"/>
    <cellStyle name="输出 2 8 2" xfId="3304"/>
    <cellStyle name="输出 2 9" xfId="3305"/>
    <cellStyle name="输出 3 10" xfId="3306"/>
    <cellStyle name="输出 3 10 2" xfId="3307"/>
    <cellStyle name="小数 5 2" xfId="3308"/>
    <cellStyle name="输出 3 2 2 2" xfId="3309"/>
    <cellStyle name="小数 6" xfId="3310"/>
    <cellStyle name="输出 3 2 3" xfId="3311"/>
    <cellStyle name="输出 3 3" xfId="3312"/>
    <cellStyle name="输出 3 3 2" xfId="3313"/>
    <cellStyle name="输出 3 4 2 2" xfId="3314"/>
    <cellStyle name="输出 3 4 2 2 2" xfId="3315"/>
    <cellStyle name="输出 3 4 3" xfId="3316"/>
    <cellStyle name="输出 3 4 3 2" xfId="3317"/>
    <cellStyle name="输出 3 6" xfId="3318"/>
    <cellStyle name="输出 3 6 2" xfId="3319"/>
    <cellStyle name="输出 3 6 3" xfId="3320"/>
    <cellStyle name="输出 3 6 3 2" xfId="3321"/>
    <cellStyle name="输出 3 6 4" xfId="3322"/>
    <cellStyle name="输出 3 7" xfId="3323"/>
    <cellStyle name="输出 3 7 3" xfId="3324"/>
    <cellStyle name="输出 3 8" xfId="3325"/>
    <cellStyle name="输出 3 8 2" xfId="3326"/>
    <cellStyle name="输出 3 8 2 2" xfId="3327"/>
    <cellStyle name="输出 3 9 2" xfId="3328"/>
    <cellStyle name="输入 2 2" xfId="3329"/>
    <cellStyle name="输入 2 2 2" xfId="3330"/>
    <cellStyle name="输入 2 3" xfId="3331"/>
    <cellStyle name="输入 2 3 2 2" xfId="3332"/>
    <cellStyle name="输入 2 3 2 2 2" xfId="3333"/>
    <cellStyle name="输入 2 3 2 3" xfId="3334"/>
    <cellStyle name="输入 2 3 4" xfId="3335"/>
    <cellStyle name="输入 2 4" xfId="3336"/>
    <cellStyle name="输入 2 4 2" xfId="3337"/>
    <cellStyle name="注释 3 3 3 3" xfId="3338"/>
    <cellStyle name="输入 2 4 2 2" xfId="3339"/>
    <cellStyle name="输入 2 4 3" xfId="3340"/>
    <cellStyle name="输入 2 5 3 2" xfId="3341"/>
    <cellStyle name="输入 2 5 4" xfId="3342"/>
    <cellStyle name="输入 2 6 2" xfId="3343"/>
    <cellStyle name="输入 2 7 2" xfId="3344"/>
    <cellStyle name="输入 2 7 3" xfId="3345"/>
    <cellStyle name="输入 2 8" xfId="3346"/>
    <cellStyle name="输入 2 8 2" xfId="3347"/>
    <cellStyle name="输入 3 11" xfId="3348"/>
    <cellStyle name="输入 3 2 2" xfId="3349"/>
    <cellStyle name="输入 3 4" xfId="3350"/>
    <cellStyle name="输入 3 4 2" xfId="3351"/>
    <cellStyle name="输入 3 4 2 2" xfId="3352"/>
    <cellStyle name="输入 3 4 2 3" xfId="3353"/>
    <cellStyle name="输入 3 4 3" xfId="3354"/>
    <cellStyle name="输入 3 4 3 2" xfId="3355"/>
    <cellStyle name="输入 3 4 4" xfId="3356"/>
    <cellStyle name="输入 3 5" xfId="3357"/>
    <cellStyle name="输入 3 5 2" xfId="3358"/>
    <cellStyle name="输入 3 6 2" xfId="3359"/>
    <cellStyle name="输入 3 6 2 2 2" xfId="3360"/>
    <cellStyle name="输入 3 6 2 3" xfId="3361"/>
    <cellStyle name="输入 3 6 3" xfId="3362"/>
    <cellStyle name="输入 3 6 3 2" xfId="3363"/>
    <cellStyle name="输入 3 7 3" xfId="3364"/>
    <cellStyle name="输入 3 8 2" xfId="3365"/>
    <cellStyle name="输入 3 8 2 2" xfId="3366"/>
    <cellStyle name="输入 3 8 3" xfId="3367"/>
    <cellStyle name="输入 3 9" xfId="3368"/>
    <cellStyle name="输入 3 9 2" xfId="3369"/>
    <cellStyle name="输入 3 9 2 2" xfId="3370"/>
    <cellStyle name="数字" xfId="3371"/>
    <cellStyle name="数字 2" xfId="3372"/>
    <cellStyle name="数字 2 2 2" xfId="3373"/>
    <cellStyle name="数字 2 2 3" xfId="3374"/>
    <cellStyle name="数字 2 3" xfId="3375"/>
    <cellStyle name="数字 2 3 2" xfId="3376"/>
    <cellStyle name="数字 2 3 2 2" xfId="3377"/>
    <cellStyle name="数字 2 3 2 2 2" xfId="3378"/>
    <cellStyle name="数字 2 3 2 3" xfId="3379"/>
    <cellStyle name="数字 2 3 3" xfId="3380"/>
    <cellStyle name="数字 2 4" xfId="3381"/>
    <cellStyle name="数字 2 4 2 2" xfId="3382"/>
    <cellStyle name="数字 2 5" xfId="3383"/>
    <cellStyle name="数字 3 2" xfId="3384"/>
    <cellStyle name="数字 3 2 2" xfId="3385"/>
    <cellStyle name="数字 3 2 2 2" xfId="3386"/>
    <cellStyle name="数字 3 3 2" xfId="3387"/>
    <cellStyle name="数字 3 3 3" xfId="3388"/>
    <cellStyle name="数字 4" xfId="3389"/>
    <cellStyle name="数字 4 2 2 2" xfId="3390"/>
    <cellStyle name="数字 4 2 3" xfId="3391"/>
    <cellStyle name="数字 4 3" xfId="3392"/>
    <cellStyle name="数字 5" xfId="3393"/>
    <cellStyle name="小数" xfId="3394"/>
    <cellStyle name="小数 2" xfId="3395"/>
    <cellStyle name="小数 2 2" xfId="3396"/>
    <cellStyle name="小数 2 2 2 2" xfId="3397"/>
    <cellStyle name="小数 2 2 2 2 2" xfId="3398"/>
    <cellStyle name="小数 2 2 2 3" xfId="3399"/>
    <cellStyle name="小数 2 3" xfId="3400"/>
    <cellStyle name="小数 2 3 2 2" xfId="3401"/>
    <cellStyle name="小数 2 3 2 2 2" xfId="3402"/>
    <cellStyle name="小数 2 3 2 3" xfId="3403"/>
    <cellStyle name="小数 2 3 3" xfId="3404"/>
    <cellStyle name="小数 2 4 3" xfId="3405"/>
    <cellStyle name="小数 3" xfId="3406"/>
    <cellStyle name="小数 3 2" xfId="3407"/>
    <cellStyle name="小数 3 2 2" xfId="3408"/>
    <cellStyle name="小数 3 2 2 2" xfId="3409"/>
    <cellStyle name="小数 3 2 2 2 2" xfId="3410"/>
    <cellStyle name="小数 3 2 2 3" xfId="3411"/>
    <cellStyle name="小数 3 2 3" xfId="3412"/>
    <cellStyle name="小数 3 3 2 2" xfId="3413"/>
    <cellStyle name="小数 3 3 3" xfId="3414"/>
    <cellStyle name="小数 4" xfId="3415"/>
    <cellStyle name="小数 4 2" xfId="3416"/>
    <cellStyle name="小数 4 2 2" xfId="3417"/>
    <cellStyle name="小数 5 2 2" xfId="3418"/>
    <cellStyle name="样式 1" xfId="3419"/>
    <cellStyle name="样式 1 2" xfId="3420"/>
    <cellStyle name="注释 2 2 2 2" xfId="3421"/>
    <cellStyle name="注释 2 2 2 3" xfId="3422"/>
    <cellStyle name="注释 2 2 4" xfId="3423"/>
    <cellStyle name="注释 2 3 2" xfId="3424"/>
    <cellStyle name="注释 2 3 2 2" xfId="3425"/>
    <cellStyle name="注释 2 4" xfId="3426"/>
    <cellStyle name="注释 2 4 2" xfId="3427"/>
    <cellStyle name="注释 2 4 2 2" xfId="3428"/>
    <cellStyle name="注释 2 4 4" xfId="3429"/>
    <cellStyle name="注释 2 5" xfId="3430"/>
    <cellStyle name="注释 2 5 2" xfId="3431"/>
    <cellStyle name="注释 2 5 3 2" xfId="3432"/>
    <cellStyle name="注释 2 5 3 2 2" xfId="3433"/>
    <cellStyle name="注释 2 5 4" xfId="3434"/>
    <cellStyle name="注释 2 5 4 2" xfId="3435"/>
    <cellStyle name="注释 2 6" xfId="3436"/>
    <cellStyle name="注释 2 6 2" xfId="3437"/>
    <cellStyle name="注释 2 6 4" xfId="3438"/>
    <cellStyle name="注释 2 7 3" xfId="3439"/>
    <cellStyle name="注释 2 8" xfId="3440"/>
    <cellStyle name="注释 2 8 2" xfId="3441"/>
    <cellStyle name="注释 2 9" xfId="3442"/>
    <cellStyle name="注释 3 2 2 2" xfId="3443"/>
    <cellStyle name="注释 3 2 3" xfId="3444"/>
    <cellStyle name="注释 3 3" xfId="3445"/>
    <cellStyle name="注释 3 3 2" xfId="3446"/>
    <cellStyle name="注释 3 3 2 2" xfId="3447"/>
    <cellStyle name="注释 3 3 2 2 2" xfId="3448"/>
    <cellStyle name="注释 3 3 3" xfId="3449"/>
    <cellStyle name="注释 3 4" xfId="3450"/>
    <cellStyle name="注释 3 4 2 2" xfId="3451"/>
    <cellStyle name="注释 3 4 3" xfId="3452"/>
    <cellStyle name="注释 3 4 3 2" xfId="3453"/>
    <cellStyle name="注释 3 4 4" xfId="3454"/>
    <cellStyle name="注释 3 5 2 2 2" xfId="3455"/>
    <cellStyle name="注释 3 5 3 2 2" xfId="3456"/>
    <cellStyle name="注释 3 5 5" xfId="3457"/>
    <cellStyle name="注释 3 6 3 2" xfId="3458"/>
    <cellStyle name="注释 3 6 4" xfId="3459"/>
    <cellStyle name="注释 3 7 2 2" xfId="3460"/>
    <cellStyle name="注释 3 7 3" xfId="3461"/>
    <cellStyle name="注释 3 9" xfId="3462"/>
    <cellStyle name="콤마_BOILER-CO1" xfId="3463"/>
    <cellStyle name="표준_0N-HANDLING " xfId="346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
  <sheetViews>
    <sheetView workbookViewId="0">
      <selection activeCell="A1" sqref="A1"/>
    </sheetView>
  </sheetViews>
  <sheetFormatPr defaultColWidth="9" defaultRowHeight="14.25" outlineLevelCol="4"/>
  <sheetData>
    <row r="1" spans="1:5">
      <c r="A1" t="s">
        <v>0</v>
      </c>
      <c r="B1" t="s">
        <v>1</v>
      </c>
      <c r="C1" t="s">
        <v>2</v>
      </c>
      <c r="D1" t="s">
        <v>1</v>
      </c>
      <c r="E1" t="s">
        <v>3</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showZeros="0" workbookViewId="0">
      <selection activeCell="A1" sqref="$A1:$XFD1"/>
    </sheetView>
  </sheetViews>
  <sheetFormatPr defaultColWidth="9" defaultRowHeight="14.25" outlineLevelCol="7"/>
  <cols>
    <col min="1" max="1" width="34.25" customWidth="1"/>
    <col min="2" max="5" width="20.625" customWidth="1"/>
  </cols>
  <sheetData>
    <row r="1" ht="25.5" spans="1:5">
      <c r="A1" s="140" t="s">
        <v>4</v>
      </c>
      <c r="B1" s="140"/>
      <c r="C1" s="140"/>
      <c r="D1" s="140"/>
      <c r="E1" s="140"/>
    </row>
    <row r="2" spans="1:5">
      <c r="A2" s="141"/>
      <c r="B2" s="141"/>
      <c r="C2" s="142"/>
      <c r="D2" s="142"/>
      <c r="E2" s="143" t="s">
        <v>5</v>
      </c>
    </row>
    <row r="3" ht="15" customHeight="1" spans="1:5">
      <c r="A3" s="144" t="s">
        <v>6</v>
      </c>
      <c r="B3" s="144" t="s">
        <v>7</v>
      </c>
      <c r="C3" s="144" t="s">
        <v>8</v>
      </c>
      <c r="D3" s="145" t="s">
        <v>9</v>
      </c>
      <c r="E3" s="145"/>
    </row>
    <row r="4" ht="15" customHeight="1" spans="1:5">
      <c r="A4" s="146"/>
      <c r="B4" s="146"/>
      <c r="C4" s="146"/>
      <c r="D4" s="145" t="s">
        <v>10</v>
      </c>
      <c r="E4" s="145" t="s">
        <v>11</v>
      </c>
    </row>
    <row r="5" ht="15" customHeight="1" spans="1:5">
      <c r="A5" s="147" t="s">
        <v>12</v>
      </c>
      <c r="B5" s="148">
        <f>B6+B21</f>
        <v>1188642</v>
      </c>
      <c r="C5" s="148">
        <f>C6+C21</f>
        <v>1331630</v>
      </c>
      <c r="D5" s="121">
        <f t="shared" ref="D5:D13" si="0">C5-B5</f>
        <v>142988</v>
      </c>
      <c r="E5" s="123">
        <f t="shared" ref="E5:E13" si="1">IF(B5=0,,ROUND(D5/B5*100,1))</f>
        <v>12</v>
      </c>
    </row>
    <row r="6" ht="15" customHeight="1" spans="1:5">
      <c r="A6" s="149" t="s">
        <v>13</v>
      </c>
      <c r="B6" s="150">
        <f>SUM(B7:B20)</f>
        <v>1003213</v>
      </c>
      <c r="C6" s="150">
        <f>SUM(C7:C20)</f>
        <v>1113400</v>
      </c>
      <c r="D6" s="151">
        <f t="shared" si="0"/>
        <v>110187</v>
      </c>
      <c r="E6" s="152">
        <f t="shared" si="1"/>
        <v>11</v>
      </c>
    </row>
    <row r="7" ht="15" customHeight="1" spans="1:5">
      <c r="A7" s="149" t="s">
        <v>14</v>
      </c>
      <c r="B7" s="150">
        <v>462419</v>
      </c>
      <c r="C7" s="150">
        <v>524397</v>
      </c>
      <c r="D7" s="151">
        <f t="shared" si="0"/>
        <v>61978</v>
      </c>
      <c r="E7" s="152">
        <f t="shared" si="1"/>
        <v>13.4</v>
      </c>
    </row>
    <row r="8" ht="15" customHeight="1" spans="1:5">
      <c r="A8" s="149" t="s">
        <v>15</v>
      </c>
      <c r="B8" s="150">
        <v>2895</v>
      </c>
      <c r="C8" s="150">
        <v>80</v>
      </c>
      <c r="D8" s="151">
        <f t="shared" si="0"/>
        <v>-2815</v>
      </c>
      <c r="E8" s="152">
        <f t="shared" si="1"/>
        <v>-97.2</v>
      </c>
    </row>
    <row r="9" ht="15" customHeight="1" spans="1:8">
      <c r="A9" s="149" t="s">
        <v>16</v>
      </c>
      <c r="B9" s="150">
        <v>94912</v>
      </c>
      <c r="C9" s="150">
        <v>102027</v>
      </c>
      <c r="D9" s="151">
        <f t="shared" si="0"/>
        <v>7115</v>
      </c>
      <c r="E9" s="152">
        <f t="shared" si="1"/>
        <v>7.5</v>
      </c>
      <c r="G9" s="124"/>
      <c r="H9" s="124"/>
    </row>
    <row r="10" ht="15" customHeight="1" spans="1:5">
      <c r="A10" s="149" t="s">
        <v>17</v>
      </c>
      <c r="B10" s="150">
        <v>26254</v>
      </c>
      <c r="C10" s="150">
        <v>26523</v>
      </c>
      <c r="D10" s="151">
        <f t="shared" si="0"/>
        <v>269</v>
      </c>
      <c r="E10" s="152">
        <f t="shared" si="1"/>
        <v>1</v>
      </c>
    </row>
    <row r="11" ht="15" customHeight="1" spans="1:5">
      <c r="A11" s="149" t="s">
        <v>18</v>
      </c>
      <c r="B11" s="150">
        <v>63172</v>
      </c>
      <c r="C11" s="150">
        <v>84508</v>
      </c>
      <c r="D11" s="151">
        <f t="shared" si="0"/>
        <v>21336</v>
      </c>
      <c r="E11" s="152">
        <f t="shared" si="1"/>
        <v>33.8</v>
      </c>
    </row>
    <row r="12" ht="15" customHeight="1" spans="1:5">
      <c r="A12" s="149" t="s">
        <v>19</v>
      </c>
      <c r="B12" s="150">
        <v>73480</v>
      </c>
      <c r="C12" s="150">
        <v>82165</v>
      </c>
      <c r="D12" s="151">
        <f t="shared" si="0"/>
        <v>8685</v>
      </c>
      <c r="E12" s="152">
        <f t="shared" si="1"/>
        <v>11.8</v>
      </c>
    </row>
    <row r="13" ht="15" customHeight="1" spans="1:5">
      <c r="A13" s="149" t="s">
        <v>20</v>
      </c>
      <c r="B13" s="150">
        <v>24556</v>
      </c>
      <c r="C13" s="150">
        <v>25810</v>
      </c>
      <c r="D13" s="151">
        <f t="shared" si="0"/>
        <v>1254</v>
      </c>
      <c r="E13" s="152">
        <f t="shared" si="1"/>
        <v>5.1</v>
      </c>
    </row>
    <row r="14" ht="15" customHeight="1" spans="1:5">
      <c r="A14" s="149" t="s">
        <v>21</v>
      </c>
      <c r="B14" s="150">
        <v>20660</v>
      </c>
      <c r="C14" s="150">
        <v>20822</v>
      </c>
      <c r="D14" s="151">
        <f t="shared" ref="D14:D30" si="2">C14-B14</f>
        <v>162</v>
      </c>
      <c r="E14" s="152">
        <f t="shared" ref="E14:E30" si="3">IF(B14=0,,ROUND(D14/B14*100,1))</f>
        <v>0.8</v>
      </c>
    </row>
    <row r="15" ht="15" customHeight="1" spans="1:5">
      <c r="A15" s="149" t="s">
        <v>22</v>
      </c>
      <c r="B15" s="150">
        <v>163387</v>
      </c>
      <c r="C15" s="150">
        <v>170232</v>
      </c>
      <c r="D15" s="151">
        <f t="shared" si="2"/>
        <v>6845</v>
      </c>
      <c r="E15" s="152">
        <f t="shared" si="3"/>
        <v>4.2</v>
      </c>
    </row>
    <row r="16" ht="15" customHeight="1" spans="1:5">
      <c r="A16" s="149" t="s">
        <v>23</v>
      </c>
      <c r="B16" s="150">
        <v>14826</v>
      </c>
      <c r="C16" s="150">
        <v>15183</v>
      </c>
      <c r="D16" s="151">
        <f t="shared" si="2"/>
        <v>357</v>
      </c>
      <c r="E16" s="152">
        <f t="shared" si="3"/>
        <v>2.4</v>
      </c>
    </row>
    <row r="17" ht="15" customHeight="1" spans="1:5">
      <c r="A17" s="149" t="s">
        <v>24</v>
      </c>
      <c r="B17" s="150">
        <v>14975</v>
      </c>
      <c r="C17" s="150">
        <v>16740</v>
      </c>
      <c r="D17" s="151">
        <f t="shared" si="2"/>
        <v>1765</v>
      </c>
      <c r="E17" s="152">
        <f t="shared" si="3"/>
        <v>11.8</v>
      </c>
    </row>
    <row r="18" ht="15" customHeight="1" spans="1:5">
      <c r="A18" s="149" t="s">
        <v>25</v>
      </c>
      <c r="B18" s="150">
        <v>3271</v>
      </c>
      <c r="C18" s="150">
        <v>2650</v>
      </c>
      <c r="D18" s="151">
        <f t="shared" si="2"/>
        <v>-621</v>
      </c>
      <c r="E18" s="152">
        <f t="shared" si="3"/>
        <v>-19</v>
      </c>
    </row>
    <row r="19" ht="15" customHeight="1" spans="1:5">
      <c r="A19" s="153" t="s">
        <v>26</v>
      </c>
      <c r="B19" s="150">
        <v>38406</v>
      </c>
      <c r="C19" s="150">
        <v>40238</v>
      </c>
      <c r="D19" s="151">
        <f t="shared" si="2"/>
        <v>1832</v>
      </c>
      <c r="E19" s="152">
        <f t="shared" si="3"/>
        <v>4.8</v>
      </c>
    </row>
    <row r="20" ht="15" customHeight="1" spans="1:5">
      <c r="A20" s="153" t="s">
        <v>27</v>
      </c>
      <c r="B20" s="150"/>
      <c r="C20" s="150">
        <v>2025</v>
      </c>
      <c r="D20" s="151">
        <f t="shared" si="2"/>
        <v>2025</v>
      </c>
      <c r="E20" s="152">
        <f t="shared" si="3"/>
        <v>0</v>
      </c>
    </row>
    <row r="21" ht="15" customHeight="1" spans="1:5">
      <c r="A21" s="153" t="s">
        <v>28</v>
      </c>
      <c r="B21" s="150">
        <f>B22+B24+B25+B26+B27+B28+B29+B30</f>
        <v>185429</v>
      </c>
      <c r="C21" s="150">
        <f>C22+C24+C25+C26+C27+C28+C29+C30</f>
        <v>218230</v>
      </c>
      <c r="D21" s="151">
        <f t="shared" si="2"/>
        <v>32801</v>
      </c>
      <c r="E21" s="152">
        <f t="shared" si="3"/>
        <v>17.7</v>
      </c>
    </row>
    <row r="22" ht="15" customHeight="1" spans="1:5">
      <c r="A22" s="153" t="s">
        <v>29</v>
      </c>
      <c r="B22" s="150">
        <v>70874</v>
      </c>
      <c r="C22" s="150">
        <v>77613</v>
      </c>
      <c r="D22" s="151">
        <f t="shared" si="2"/>
        <v>6739</v>
      </c>
      <c r="E22" s="152">
        <f t="shared" si="3"/>
        <v>9.5</v>
      </c>
    </row>
    <row r="23" ht="15" customHeight="1" spans="1:5">
      <c r="A23" s="154" t="s">
        <v>30</v>
      </c>
      <c r="B23" s="150">
        <v>34607</v>
      </c>
      <c r="C23" s="150">
        <v>38238</v>
      </c>
      <c r="D23" s="151">
        <f t="shared" si="2"/>
        <v>3631</v>
      </c>
      <c r="E23" s="152">
        <f t="shared" si="3"/>
        <v>10.5</v>
      </c>
    </row>
    <row r="24" ht="15" customHeight="1" spans="1:5">
      <c r="A24" s="153" t="s">
        <v>31</v>
      </c>
      <c r="B24" s="150">
        <v>32801</v>
      </c>
      <c r="C24" s="150">
        <v>24277</v>
      </c>
      <c r="D24" s="151">
        <f t="shared" si="2"/>
        <v>-8524</v>
      </c>
      <c r="E24" s="152">
        <f t="shared" si="3"/>
        <v>-26</v>
      </c>
    </row>
    <row r="25" ht="15" customHeight="1" spans="1:5">
      <c r="A25" s="153" t="s">
        <v>32</v>
      </c>
      <c r="B25" s="150">
        <v>43740</v>
      </c>
      <c r="C25" s="150">
        <v>53511</v>
      </c>
      <c r="D25" s="151">
        <f t="shared" si="2"/>
        <v>9771</v>
      </c>
      <c r="E25" s="152">
        <f t="shared" si="3"/>
        <v>22.3</v>
      </c>
    </row>
    <row r="26" ht="15" customHeight="1" spans="1:5">
      <c r="A26" s="153" t="s">
        <v>33</v>
      </c>
      <c r="B26" s="150">
        <v>0</v>
      </c>
      <c r="C26" s="150">
        <v>0</v>
      </c>
      <c r="D26" s="151">
        <f t="shared" si="2"/>
        <v>0</v>
      </c>
      <c r="E26" s="152">
        <f t="shared" si="3"/>
        <v>0</v>
      </c>
    </row>
    <row r="27" ht="15" customHeight="1" spans="1:5">
      <c r="A27" s="153" t="s">
        <v>34</v>
      </c>
      <c r="B27" s="150">
        <v>31755</v>
      </c>
      <c r="C27" s="150">
        <v>54579</v>
      </c>
      <c r="D27" s="151">
        <f t="shared" si="2"/>
        <v>22824</v>
      </c>
      <c r="E27" s="152">
        <f t="shared" si="3"/>
        <v>71.9</v>
      </c>
    </row>
    <row r="28" ht="15" customHeight="1" spans="1:5">
      <c r="A28" s="153" t="s">
        <v>35</v>
      </c>
      <c r="B28" s="150">
        <v>224</v>
      </c>
      <c r="C28" s="150">
        <v>0</v>
      </c>
      <c r="D28" s="151">
        <f t="shared" si="2"/>
        <v>-224</v>
      </c>
      <c r="E28" s="152">
        <f t="shared" si="3"/>
        <v>-100</v>
      </c>
    </row>
    <row r="29" ht="15" customHeight="1" spans="1:5">
      <c r="A29" s="153" t="s">
        <v>36</v>
      </c>
      <c r="B29" s="150">
        <v>4731</v>
      </c>
      <c r="C29" s="150">
        <v>4000</v>
      </c>
      <c r="D29" s="151">
        <f t="shared" si="2"/>
        <v>-731</v>
      </c>
      <c r="E29" s="152">
        <f t="shared" si="3"/>
        <v>-15.5</v>
      </c>
    </row>
    <row r="30" ht="15" customHeight="1" spans="1:5">
      <c r="A30" s="153" t="s">
        <v>37</v>
      </c>
      <c r="B30" s="150">
        <v>1304</v>
      </c>
      <c r="C30" s="150">
        <v>4250</v>
      </c>
      <c r="D30" s="151">
        <f t="shared" si="2"/>
        <v>2946</v>
      </c>
      <c r="E30" s="152">
        <f t="shared" si="3"/>
        <v>225.9</v>
      </c>
    </row>
    <row r="31" ht="15" customHeight="1" spans="1:5">
      <c r="A31" s="130"/>
      <c r="B31" s="150"/>
      <c r="C31" s="150"/>
      <c r="D31" s="151"/>
      <c r="E31" s="152"/>
    </row>
    <row r="32" ht="15" customHeight="1" spans="1:5">
      <c r="A32" s="130" t="s">
        <v>38</v>
      </c>
      <c r="B32" s="155"/>
      <c r="C32" s="156">
        <v>432904</v>
      </c>
      <c r="D32" s="155"/>
      <c r="E32" s="155"/>
    </row>
    <row r="33" ht="15" customHeight="1" spans="1:5">
      <c r="A33" s="130" t="s">
        <v>39</v>
      </c>
      <c r="B33" s="155"/>
      <c r="C33" s="156">
        <v>341121</v>
      </c>
      <c r="D33" s="155"/>
      <c r="E33" s="155"/>
    </row>
    <row r="34" ht="15" customHeight="1" spans="1:5">
      <c r="A34" s="130" t="s">
        <v>40</v>
      </c>
      <c r="B34" s="155"/>
      <c r="C34" s="156"/>
      <c r="D34" s="155"/>
      <c r="E34" s="155"/>
    </row>
    <row r="35" ht="15" customHeight="1" spans="1:5">
      <c r="A35" s="130" t="s">
        <v>41</v>
      </c>
      <c r="B35" s="155"/>
      <c r="C35" s="156">
        <v>60000</v>
      </c>
      <c r="D35" s="155"/>
      <c r="E35" s="155"/>
    </row>
    <row r="36" ht="15" customHeight="1" spans="1:5">
      <c r="A36" s="130" t="s">
        <v>42</v>
      </c>
      <c r="B36" s="155"/>
      <c r="C36" s="156">
        <v>47637</v>
      </c>
      <c r="D36" s="155"/>
      <c r="E36" s="155"/>
    </row>
    <row r="37" ht="15" customHeight="1" spans="1:5">
      <c r="A37" s="130"/>
      <c r="B37" s="155"/>
      <c r="C37" s="156"/>
      <c r="D37" s="155"/>
      <c r="E37" s="155"/>
    </row>
    <row r="38" ht="15" customHeight="1" spans="1:5">
      <c r="A38" s="134" t="s">
        <v>43</v>
      </c>
      <c r="B38" s="155"/>
      <c r="C38" s="157">
        <f>C5+C32+C33+C34+C35+C36</f>
        <v>2213292</v>
      </c>
      <c r="D38" s="155"/>
      <c r="E38" s="155"/>
    </row>
  </sheetData>
  <mergeCells count="5">
    <mergeCell ref="A1:E1"/>
    <mergeCell ref="D3:E3"/>
    <mergeCell ref="A3:A4"/>
    <mergeCell ref="B3:B4"/>
    <mergeCell ref="C3:C4"/>
  </mergeCells>
  <printOptions horizontalCentered="1"/>
  <pageMargins left="0.707638888888889" right="0.707638888888889" top="0.313888888888889" bottom="0.313888888888889" header="0.313888888888889" footer="0.313888888888889"/>
  <pageSetup paperSize="9" scale="9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showZeros="0" workbookViewId="0">
      <selection activeCell="A1" sqref="$A1:$XFD1"/>
    </sheetView>
  </sheetViews>
  <sheetFormatPr defaultColWidth="9" defaultRowHeight="14.25" outlineLevelCol="4"/>
  <cols>
    <col min="1" max="1" width="30.125" customWidth="1"/>
    <col min="2" max="5" width="20.625" customWidth="1"/>
  </cols>
  <sheetData>
    <row r="1" ht="25.5" spans="1:5">
      <c r="A1" s="111" t="s">
        <v>44</v>
      </c>
      <c r="B1" s="111"/>
      <c r="C1" s="111"/>
      <c r="D1" s="111"/>
      <c r="E1" s="111"/>
    </row>
    <row r="2" spans="1:5">
      <c r="A2" s="112"/>
      <c r="B2" s="113"/>
      <c r="C2" s="114"/>
      <c r="D2" s="115"/>
      <c r="E2" s="116" t="s">
        <v>5</v>
      </c>
    </row>
    <row r="3" ht="15" customHeight="1" spans="1:5">
      <c r="A3" s="117" t="s">
        <v>45</v>
      </c>
      <c r="B3" s="118" t="s">
        <v>46</v>
      </c>
      <c r="C3" s="118" t="s">
        <v>8</v>
      </c>
      <c r="D3" s="119" t="s">
        <v>47</v>
      </c>
      <c r="E3" s="119"/>
    </row>
    <row r="4" ht="15" customHeight="1" spans="1:5">
      <c r="A4" s="117"/>
      <c r="B4" s="118"/>
      <c r="C4" s="118"/>
      <c r="D4" s="119" t="s">
        <v>10</v>
      </c>
      <c r="E4" s="119" t="s">
        <v>11</v>
      </c>
    </row>
    <row r="5" s="136" customFormat="1" ht="15" customHeight="1" spans="1:5">
      <c r="A5" s="120" t="s">
        <v>48</v>
      </c>
      <c r="B5" s="121">
        <f>SUM(B6:B27)</f>
        <v>1586346</v>
      </c>
      <c r="C5" s="121">
        <f>SUM(C6:C27)</f>
        <v>1827550.4</v>
      </c>
      <c r="D5" s="121">
        <f t="shared" ref="D5:D19" si="0">C5-B5</f>
        <v>241204.4</v>
      </c>
      <c r="E5" s="123">
        <f t="shared" ref="E5:E19" si="1">IF(B5=0,,ROUND(D5/B5*100,1))</f>
        <v>15.2</v>
      </c>
    </row>
    <row r="6" s="136" customFormat="1" ht="15" customHeight="1" spans="1:5">
      <c r="A6" s="125" t="s">
        <v>49</v>
      </c>
      <c r="B6" s="137">
        <v>206121</v>
      </c>
      <c r="C6" s="138">
        <v>206885</v>
      </c>
      <c r="D6" s="126">
        <f t="shared" si="0"/>
        <v>764</v>
      </c>
      <c r="E6" s="128">
        <f t="shared" si="1"/>
        <v>0.4</v>
      </c>
    </row>
    <row r="7" s="136" customFormat="1" ht="15" customHeight="1" spans="1:5">
      <c r="A7" s="125" t="s">
        <v>50</v>
      </c>
      <c r="B7" s="137">
        <v>1780</v>
      </c>
      <c r="C7" s="138">
        <v>1934</v>
      </c>
      <c r="D7" s="126">
        <f t="shared" si="0"/>
        <v>154</v>
      </c>
      <c r="E7" s="128">
        <f t="shared" si="1"/>
        <v>8.7</v>
      </c>
    </row>
    <row r="8" s="136" customFormat="1" ht="15" customHeight="1" spans="1:5">
      <c r="A8" s="125" t="s">
        <v>51</v>
      </c>
      <c r="B8" s="137">
        <v>88354</v>
      </c>
      <c r="C8" s="138">
        <v>70755</v>
      </c>
      <c r="D8" s="126">
        <f t="shared" si="0"/>
        <v>-17599</v>
      </c>
      <c r="E8" s="128">
        <f t="shared" si="1"/>
        <v>-19.9</v>
      </c>
    </row>
    <row r="9" s="136" customFormat="1" ht="15" customHeight="1" spans="1:5">
      <c r="A9" s="125" t="s">
        <v>52</v>
      </c>
      <c r="B9" s="137">
        <v>185689</v>
      </c>
      <c r="C9" s="138">
        <v>207699</v>
      </c>
      <c r="D9" s="126">
        <f t="shared" si="0"/>
        <v>22010</v>
      </c>
      <c r="E9" s="128">
        <f t="shared" si="1"/>
        <v>11.9</v>
      </c>
    </row>
    <row r="10" s="136" customFormat="1" ht="15" customHeight="1" spans="1:5">
      <c r="A10" s="129" t="s">
        <v>53</v>
      </c>
      <c r="B10" s="137">
        <v>7555</v>
      </c>
      <c r="C10" s="138">
        <v>7785</v>
      </c>
      <c r="D10" s="126">
        <f t="shared" si="0"/>
        <v>230</v>
      </c>
      <c r="E10" s="128">
        <f t="shared" si="1"/>
        <v>3</v>
      </c>
    </row>
    <row r="11" s="136" customFormat="1" ht="15" customHeight="1" spans="1:5">
      <c r="A11" s="129" t="s">
        <v>54</v>
      </c>
      <c r="B11" s="137">
        <v>19114</v>
      </c>
      <c r="C11" s="138">
        <v>20814</v>
      </c>
      <c r="D11" s="126">
        <f t="shared" si="0"/>
        <v>1700</v>
      </c>
      <c r="E11" s="128">
        <f t="shared" si="1"/>
        <v>8.9</v>
      </c>
    </row>
    <row r="12" s="136" customFormat="1" ht="15" customHeight="1" spans="1:5">
      <c r="A12" s="129" t="s">
        <v>55</v>
      </c>
      <c r="B12" s="137">
        <v>371474</v>
      </c>
      <c r="C12" s="138">
        <v>402767</v>
      </c>
      <c r="D12" s="126">
        <f t="shared" si="0"/>
        <v>31293</v>
      </c>
      <c r="E12" s="128">
        <f t="shared" si="1"/>
        <v>8.4</v>
      </c>
    </row>
    <row r="13" s="136" customFormat="1" ht="15" customHeight="1" spans="1:5">
      <c r="A13" s="129" t="s">
        <v>56</v>
      </c>
      <c r="B13" s="137">
        <v>97124</v>
      </c>
      <c r="C13" s="138">
        <v>112161</v>
      </c>
      <c r="D13" s="126">
        <f t="shared" si="0"/>
        <v>15037</v>
      </c>
      <c r="E13" s="128">
        <f t="shared" si="1"/>
        <v>15.5</v>
      </c>
    </row>
    <row r="14" s="136" customFormat="1" ht="15" customHeight="1" spans="1:5">
      <c r="A14" s="129" t="s">
        <v>57</v>
      </c>
      <c r="B14" s="137">
        <v>38101</v>
      </c>
      <c r="C14" s="138">
        <v>41540</v>
      </c>
      <c r="D14" s="126">
        <f t="shared" si="0"/>
        <v>3439</v>
      </c>
      <c r="E14" s="128">
        <f t="shared" si="1"/>
        <v>9</v>
      </c>
    </row>
    <row r="15" s="136" customFormat="1" ht="15" customHeight="1" spans="1:5">
      <c r="A15" s="129" t="s">
        <v>58</v>
      </c>
      <c r="B15" s="137">
        <v>161411</v>
      </c>
      <c r="C15" s="138">
        <v>148363.4</v>
      </c>
      <c r="D15" s="126">
        <f t="shared" si="0"/>
        <v>-13047.6</v>
      </c>
      <c r="E15" s="128">
        <f t="shared" si="1"/>
        <v>-8.1</v>
      </c>
    </row>
    <row r="16" s="136" customFormat="1" ht="15" customHeight="1" spans="1:5">
      <c r="A16" s="125" t="s">
        <v>59</v>
      </c>
      <c r="B16" s="137">
        <v>83621</v>
      </c>
      <c r="C16" s="138">
        <v>116122</v>
      </c>
      <c r="D16" s="126">
        <f t="shared" si="0"/>
        <v>32501</v>
      </c>
      <c r="E16" s="128">
        <f t="shared" si="1"/>
        <v>38.9</v>
      </c>
    </row>
    <row r="17" s="136" customFormat="1" ht="15" customHeight="1" spans="1:5">
      <c r="A17" s="125" t="s">
        <v>60</v>
      </c>
      <c r="B17" s="137">
        <v>23856</v>
      </c>
      <c r="C17" s="138">
        <v>38373</v>
      </c>
      <c r="D17" s="126">
        <f t="shared" si="0"/>
        <v>14517</v>
      </c>
      <c r="E17" s="128">
        <f t="shared" si="1"/>
        <v>60.9</v>
      </c>
    </row>
    <row r="18" s="136" customFormat="1" ht="15" customHeight="1" spans="1:5">
      <c r="A18" s="125" t="s">
        <v>61</v>
      </c>
      <c r="B18" s="137">
        <v>75125</v>
      </c>
      <c r="C18" s="138">
        <v>94247</v>
      </c>
      <c r="D18" s="126">
        <f t="shared" si="0"/>
        <v>19122</v>
      </c>
      <c r="E18" s="128">
        <f t="shared" si="1"/>
        <v>25.5</v>
      </c>
    </row>
    <row r="19" s="136" customFormat="1" ht="15" customHeight="1" spans="1:5">
      <c r="A19" s="125" t="s">
        <v>62</v>
      </c>
      <c r="B19" s="137">
        <v>5100</v>
      </c>
      <c r="C19" s="138">
        <v>5992</v>
      </c>
      <c r="D19" s="126">
        <f t="shared" si="0"/>
        <v>892</v>
      </c>
      <c r="E19" s="128">
        <f t="shared" si="1"/>
        <v>17.5</v>
      </c>
    </row>
    <row r="20" s="136" customFormat="1" ht="15" customHeight="1" spans="1:5">
      <c r="A20" s="125" t="s">
        <v>63</v>
      </c>
      <c r="B20" s="137"/>
      <c r="C20" s="138"/>
      <c r="D20" s="126"/>
      <c r="E20" s="128"/>
    </row>
    <row r="21" s="136" customFormat="1" ht="15" customHeight="1" spans="1:5">
      <c r="A21" s="125" t="s">
        <v>64</v>
      </c>
      <c r="B21" s="137">
        <v>15255</v>
      </c>
      <c r="C21" s="138">
        <v>17423</v>
      </c>
      <c r="D21" s="126">
        <f t="shared" ref="D21:D27" si="2">C21-B21</f>
        <v>2168</v>
      </c>
      <c r="E21" s="128">
        <f t="shared" ref="E21:E27" si="3">IF(B21=0,,ROUND(D21/B21*100,1))</f>
        <v>14.2</v>
      </c>
    </row>
    <row r="22" s="136" customFormat="1" ht="15" customHeight="1" spans="1:5">
      <c r="A22" s="125" t="s">
        <v>65</v>
      </c>
      <c r="B22" s="137">
        <v>14510</v>
      </c>
      <c r="C22" s="138">
        <v>14521</v>
      </c>
      <c r="D22" s="126">
        <f t="shared" si="2"/>
        <v>11</v>
      </c>
      <c r="E22" s="128">
        <f t="shared" si="3"/>
        <v>0.1</v>
      </c>
    </row>
    <row r="23" s="136" customFormat="1" ht="15" customHeight="1" spans="1:5">
      <c r="A23" s="125" t="s">
        <v>66</v>
      </c>
      <c r="B23" s="137">
        <v>18611</v>
      </c>
      <c r="C23" s="138">
        <v>23589</v>
      </c>
      <c r="D23" s="126">
        <f t="shared" si="2"/>
        <v>4978</v>
      </c>
      <c r="E23" s="128">
        <f t="shared" si="3"/>
        <v>26.7</v>
      </c>
    </row>
    <row r="24" s="136" customFormat="1" ht="15" customHeight="1" spans="1:5">
      <c r="A24" s="125" t="s">
        <v>67</v>
      </c>
      <c r="B24" s="137">
        <v>20000</v>
      </c>
      <c r="C24" s="138">
        <v>64436</v>
      </c>
      <c r="D24" s="126">
        <f t="shared" si="2"/>
        <v>44436</v>
      </c>
      <c r="E24" s="128">
        <f t="shared" si="3"/>
        <v>222.2</v>
      </c>
    </row>
    <row r="25" s="136" customFormat="1" ht="15" customHeight="1" spans="1:5">
      <c r="A25" s="125" t="s">
        <v>68</v>
      </c>
      <c r="B25" s="137">
        <v>99223</v>
      </c>
      <c r="C25" s="138">
        <v>118044</v>
      </c>
      <c r="D25" s="126">
        <f t="shared" si="2"/>
        <v>18821</v>
      </c>
      <c r="E25" s="128">
        <f t="shared" si="3"/>
        <v>19</v>
      </c>
    </row>
    <row r="26" s="136" customFormat="1" ht="15" customHeight="1" spans="1:5">
      <c r="A26" s="139" t="s">
        <v>69</v>
      </c>
      <c r="B26" s="137">
        <v>54102</v>
      </c>
      <c r="C26" s="138">
        <v>113788</v>
      </c>
      <c r="D26" s="126">
        <f t="shared" si="2"/>
        <v>59686</v>
      </c>
      <c r="E26" s="128">
        <f t="shared" si="3"/>
        <v>110.3</v>
      </c>
    </row>
    <row r="27" s="136" customFormat="1" ht="15" customHeight="1" spans="1:5">
      <c r="A27" s="139" t="s">
        <v>70</v>
      </c>
      <c r="B27" s="137">
        <v>220</v>
      </c>
      <c r="C27" s="138">
        <v>312</v>
      </c>
      <c r="D27" s="126">
        <f t="shared" si="2"/>
        <v>92</v>
      </c>
      <c r="E27" s="128">
        <f t="shared" si="3"/>
        <v>41.8</v>
      </c>
    </row>
    <row r="28" s="136" customFormat="1" ht="15" customHeight="1" spans="1:5">
      <c r="A28" s="130"/>
      <c r="B28" s="131"/>
      <c r="C28" s="131"/>
      <c r="D28" s="131"/>
      <c r="E28" s="131"/>
    </row>
    <row r="29" s="136" customFormat="1" ht="15" customHeight="1" spans="1:5">
      <c r="A29" s="130" t="s">
        <v>71</v>
      </c>
      <c r="B29" s="131"/>
      <c r="C29" s="133">
        <v>322813</v>
      </c>
      <c r="D29" s="131"/>
      <c r="E29" s="131"/>
    </row>
    <row r="30" s="136" customFormat="1" ht="15" customHeight="1" spans="1:5">
      <c r="A30" s="130" t="s">
        <v>72</v>
      </c>
      <c r="B30" s="131"/>
      <c r="C30" s="133"/>
      <c r="D30" s="131"/>
      <c r="E30" s="131"/>
    </row>
    <row r="31" s="136" customFormat="1" ht="15" customHeight="1" spans="1:5">
      <c r="A31" s="130" t="s">
        <v>73</v>
      </c>
      <c r="B31" s="131"/>
      <c r="C31" s="133"/>
      <c r="D31" s="131"/>
      <c r="E31" s="131"/>
    </row>
    <row r="32" s="136" customFormat="1" ht="15" customHeight="1" spans="1:5">
      <c r="A32" s="130" t="s">
        <v>74</v>
      </c>
      <c r="B32" s="131"/>
      <c r="C32" s="133"/>
      <c r="D32" s="131"/>
      <c r="E32" s="131"/>
    </row>
    <row r="33" s="136" customFormat="1" ht="15" customHeight="1" spans="1:5">
      <c r="A33" s="130" t="s">
        <v>75</v>
      </c>
      <c r="B33" s="131"/>
      <c r="C33" s="133">
        <v>62929</v>
      </c>
      <c r="D33" s="131"/>
      <c r="E33" s="131"/>
    </row>
    <row r="34" s="136" customFormat="1" ht="15" customHeight="1" spans="1:5">
      <c r="A34" s="130"/>
      <c r="B34" s="131"/>
      <c r="C34" s="133"/>
      <c r="D34" s="131"/>
      <c r="E34" s="131"/>
    </row>
    <row r="35" s="136" customFormat="1" ht="15" customHeight="1" spans="1:5">
      <c r="A35" s="134" t="s">
        <v>76</v>
      </c>
      <c r="B35" s="131"/>
      <c r="C35" s="135">
        <f>C5+C29+C30+C31+C32+C33</f>
        <v>2213292.4</v>
      </c>
      <c r="D35" s="131"/>
      <c r="E35" s="131"/>
    </row>
  </sheetData>
  <mergeCells count="5">
    <mergeCell ref="A1:E1"/>
    <mergeCell ref="D3:E3"/>
    <mergeCell ref="A3:A4"/>
    <mergeCell ref="B3:B4"/>
    <mergeCell ref="C3:C4"/>
  </mergeCells>
  <printOptions horizontalCentered="1"/>
  <pageMargins left="0.707638888888889" right="0.707638888888889" top="0.196527777777778" bottom="0.196527777777778"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showZeros="0" workbookViewId="0">
      <selection activeCell="A1" sqref="$A1:$XFD1"/>
    </sheetView>
  </sheetViews>
  <sheetFormatPr defaultColWidth="9" defaultRowHeight="14.25"/>
  <cols>
    <col min="1" max="1" width="29" customWidth="1"/>
    <col min="2" max="5" width="20.625" customWidth="1"/>
  </cols>
  <sheetData>
    <row r="1" ht="25.5" spans="1:5">
      <c r="A1" s="111" t="s">
        <v>77</v>
      </c>
      <c r="B1" s="111"/>
      <c r="C1" s="111"/>
      <c r="D1" s="111"/>
      <c r="E1" s="111"/>
    </row>
    <row r="2" ht="20.25" customHeight="1" spans="1:5">
      <c r="A2" s="112"/>
      <c r="B2" s="113"/>
      <c r="C2" s="114"/>
      <c r="D2" s="115"/>
      <c r="E2" s="116" t="s">
        <v>5</v>
      </c>
    </row>
    <row r="3" ht="15" customHeight="1" spans="1:5">
      <c r="A3" s="117" t="s">
        <v>45</v>
      </c>
      <c r="B3" s="118" t="s">
        <v>46</v>
      </c>
      <c r="C3" s="118" t="s">
        <v>8</v>
      </c>
      <c r="D3" s="119" t="s">
        <v>47</v>
      </c>
      <c r="E3" s="119"/>
    </row>
    <row r="4" ht="15" customHeight="1" spans="1:5">
      <c r="A4" s="117"/>
      <c r="B4" s="118"/>
      <c r="C4" s="118"/>
      <c r="D4" s="119" t="s">
        <v>10</v>
      </c>
      <c r="E4" s="119" t="s">
        <v>11</v>
      </c>
    </row>
    <row r="5" ht="15" customHeight="1" spans="1:10">
      <c r="A5" s="120" t="s">
        <v>48</v>
      </c>
      <c r="B5" s="121">
        <f>SUM(B6:B27)</f>
        <v>688257</v>
      </c>
      <c r="C5" s="122">
        <f>SUM(C6:C27)</f>
        <v>802021</v>
      </c>
      <c r="D5" s="121">
        <f t="shared" ref="D5:D18" si="0">C5-B5</f>
        <v>113764</v>
      </c>
      <c r="E5" s="123">
        <f t="shared" ref="E5:E18" si="1">IF(B5=0,,ROUND(D5/B5*100,1))</f>
        <v>16.5</v>
      </c>
      <c r="H5" s="124"/>
      <c r="J5" s="124"/>
    </row>
    <row r="6" ht="15" customHeight="1" spans="1:5">
      <c r="A6" s="125" t="s">
        <v>49</v>
      </c>
      <c r="B6" s="126">
        <v>48211</v>
      </c>
      <c r="C6" s="127">
        <v>57086</v>
      </c>
      <c r="D6" s="126">
        <f t="shared" si="0"/>
        <v>8875</v>
      </c>
      <c r="E6" s="128">
        <f t="shared" si="1"/>
        <v>18.4</v>
      </c>
    </row>
    <row r="7" ht="15" customHeight="1" spans="1:5">
      <c r="A7" s="125" t="s">
        <v>50</v>
      </c>
      <c r="B7" s="126">
        <v>1070</v>
      </c>
      <c r="C7" s="127">
        <v>1270</v>
      </c>
      <c r="D7" s="126">
        <f t="shared" si="0"/>
        <v>200</v>
      </c>
      <c r="E7" s="128">
        <f t="shared" si="1"/>
        <v>18.7</v>
      </c>
    </row>
    <row r="8" ht="15" customHeight="1" spans="1:5">
      <c r="A8" s="125" t="s">
        <v>51</v>
      </c>
      <c r="B8" s="126">
        <v>50458</v>
      </c>
      <c r="C8" s="127">
        <v>43411</v>
      </c>
      <c r="D8" s="126">
        <f t="shared" si="0"/>
        <v>-7047</v>
      </c>
      <c r="E8" s="128">
        <f t="shared" si="1"/>
        <v>-14</v>
      </c>
    </row>
    <row r="9" ht="15" customHeight="1" spans="1:5">
      <c r="A9" s="125" t="s">
        <v>52</v>
      </c>
      <c r="B9" s="126">
        <v>65152</v>
      </c>
      <c r="C9" s="127">
        <v>71457</v>
      </c>
      <c r="D9" s="126">
        <f t="shared" si="0"/>
        <v>6305</v>
      </c>
      <c r="E9" s="128">
        <f t="shared" si="1"/>
        <v>9.7</v>
      </c>
    </row>
    <row r="10" ht="15" customHeight="1" spans="1:5">
      <c r="A10" s="129" t="s">
        <v>53</v>
      </c>
      <c r="B10" s="126">
        <v>2111</v>
      </c>
      <c r="C10" s="127">
        <v>2257</v>
      </c>
      <c r="D10" s="126">
        <f t="shared" si="0"/>
        <v>146</v>
      </c>
      <c r="E10" s="128">
        <f t="shared" si="1"/>
        <v>6.9</v>
      </c>
    </row>
    <row r="11" ht="15" customHeight="1" spans="1:5">
      <c r="A11" s="129" t="s">
        <v>54</v>
      </c>
      <c r="B11" s="126">
        <v>8511</v>
      </c>
      <c r="C11" s="127">
        <v>9093</v>
      </c>
      <c r="D11" s="126">
        <f t="shared" si="0"/>
        <v>582</v>
      </c>
      <c r="E11" s="128">
        <f t="shared" si="1"/>
        <v>6.8</v>
      </c>
    </row>
    <row r="12" ht="15" customHeight="1" spans="1:5">
      <c r="A12" s="129" t="s">
        <v>55</v>
      </c>
      <c r="B12" s="126">
        <v>221252</v>
      </c>
      <c r="C12" s="127">
        <v>250443</v>
      </c>
      <c r="D12" s="126">
        <f t="shared" si="0"/>
        <v>29191</v>
      </c>
      <c r="E12" s="128">
        <f t="shared" si="1"/>
        <v>13.2</v>
      </c>
    </row>
    <row r="13" ht="15" customHeight="1" spans="1:5">
      <c r="A13" s="129" t="s">
        <v>56</v>
      </c>
      <c r="B13" s="126">
        <v>57104</v>
      </c>
      <c r="C13" s="127">
        <v>58932</v>
      </c>
      <c r="D13" s="126">
        <f t="shared" si="0"/>
        <v>1828</v>
      </c>
      <c r="E13" s="128">
        <f t="shared" si="1"/>
        <v>3.2</v>
      </c>
    </row>
    <row r="14" ht="15" customHeight="1" spans="1:5">
      <c r="A14" s="129" t="s">
        <v>57</v>
      </c>
      <c r="B14" s="126">
        <v>5814</v>
      </c>
      <c r="C14" s="127">
        <v>6182</v>
      </c>
      <c r="D14" s="126">
        <f t="shared" si="0"/>
        <v>368</v>
      </c>
      <c r="E14" s="128">
        <f t="shared" si="1"/>
        <v>6.3</v>
      </c>
    </row>
    <row r="15" ht="15" customHeight="1" spans="1:5">
      <c r="A15" s="129" t="s">
        <v>58</v>
      </c>
      <c r="B15" s="126">
        <v>40812</v>
      </c>
      <c r="C15" s="127">
        <v>41995</v>
      </c>
      <c r="D15" s="126">
        <f t="shared" si="0"/>
        <v>1183</v>
      </c>
      <c r="E15" s="128">
        <f t="shared" si="1"/>
        <v>2.9</v>
      </c>
    </row>
    <row r="16" ht="15" customHeight="1" spans="1:5">
      <c r="A16" s="125" t="s">
        <v>59</v>
      </c>
      <c r="B16" s="126">
        <v>45012</v>
      </c>
      <c r="C16" s="127">
        <v>47241</v>
      </c>
      <c r="D16" s="126">
        <f t="shared" si="0"/>
        <v>2229</v>
      </c>
      <c r="E16" s="128">
        <f t="shared" si="1"/>
        <v>5</v>
      </c>
    </row>
    <row r="17" ht="15" customHeight="1" spans="1:5">
      <c r="A17" s="125" t="s">
        <v>60</v>
      </c>
      <c r="B17" s="126">
        <v>31121</v>
      </c>
      <c r="C17" s="127">
        <v>35484</v>
      </c>
      <c r="D17" s="126">
        <f t="shared" si="0"/>
        <v>4363</v>
      </c>
      <c r="E17" s="128">
        <f t="shared" si="1"/>
        <v>14</v>
      </c>
    </row>
    <row r="18" ht="15" customHeight="1" spans="1:5">
      <c r="A18" s="125" t="s">
        <v>61</v>
      </c>
      <c r="B18" s="126">
        <v>2811</v>
      </c>
      <c r="C18" s="127">
        <v>3816</v>
      </c>
      <c r="D18" s="126">
        <f t="shared" si="0"/>
        <v>1005</v>
      </c>
      <c r="E18" s="128">
        <f t="shared" si="1"/>
        <v>35.8</v>
      </c>
    </row>
    <row r="19" ht="15" customHeight="1" spans="1:5">
      <c r="A19" s="125" t="s">
        <v>62</v>
      </c>
      <c r="B19" s="126">
        <v>4012</v>
      </c>
      <c r="C19" s="127">
        <v>4251</v>
      </c>
      <c r="D19" s="126">
        <f t="shared" ref="D19:D27" si="2">C19-B19</f>
        <v>239</v>
      </c>
      <c r="E19" s="128">
        <f t="shared" ref="E19:E27" si="3">IF(B19=0,,ROUND(D19/B19*100,1))</f>
        <v>6</v>
      </c>
    </row>
    <row r="20" ht="15" customHeight="1" spans="1:5">
      <c r="A20" s="125" t="s">
        <v>63</v>
      </c>
      <c r="B20" s="126">
        <v>0</v>
      </c>
      <c r="C20" s="127"/>
      <c r="D20" s="126">
        <f t="shared" si="2"/>
        <v>0</v>
      </c>
      <c r="E20" s="128">
        <f t="shared" si="3"/>
        <v>0</v>
      </c>
    </row>
    <row r="21" ht="15" customHeight="1" spans="1:5">
      <c r="A21" s="125" t="s">
        <v>64</v>
      </c>
      <c r="B21" s="126">
        <v>5125</v>
      </c>
      <c r="C21" s="127">
        <v>5403</v>
      </c>
      <c r="D21" s="126">
        <f t="shared" si="2"/>
        <v>278</v>
      </c>
      <c r="E21" s="128">
        <f t="shared" si="3"/>
        <v>5.4</v>
      </c>
    </row>
    <row r="22" ht="15" customHeight="1" spans="1:5">
      <c r="A22" s="125" t="s">
        <v>65</v>
      </c>
      <c r="B22" s="126">
        <v>12214</v>
      </c>
      <c r="C22" s="127">
        <v>12992</v>
      </c>
      <c r="D22" s="126">
        <f t="shared" si="2"/>
        <v>778</v>
      </c>
      <c r="E22" s="128">
        <f t="shared" si="3"/>
        <v>6.4</v>
      </c>
    </row>
    <row r="23" ht="15" customHeight="1" spans="1:5">
      <c r="A23" s="125" t="s">
        <v>66</v>
      </c>
      <c r="B23" s="126">
        <v>1514</v>
      </c>
      <c r="C23" s="127">
        <v>1610</v>
      </c>
      <c r="D23" s="126">
        <f t="shared" si="2"/>
        <v>96</v>
      </c>
      <c r="E23" s="128">
        <f t="shared" si="3"/>
        <v>6.3</v>
      </c>
    </row>
    <row r="24" ht="15" customHeight="1" spans="1:5">
      <c r="A24" s="125" t="s">
        <v>67</v>
      </c>
      <c r="B24" s="126">
        <v>7000</v>
      </c>
      <c r="C24" s="127">
        <v>15000</v>
      </c>
      <c r="D24" s="126">
        <f t="shared" si="2"/>
        <v>8000</v>
      </c>
      <c r="E24" s="128">
        <f t="shared" si="3"/>
        <v>114.3</v>
      </c>
    </row>
    <row r="25" ht="15" customHeight="1" spans="1:5">
      <c r="A25" s="125" t="s">
        <v>68</v>
      </c>
      <c r="B25" s="126">
        <v>67528</v>
      </c>
      <c r="C25" s="127">
        <v>58336</v>
      </c>
      <c r="D25" s="126">
        <f t="shared" si="2"/>
        <v>-9192</v>
      </c>
      <c r="E25" s="128">
        <f t="shared" si="3"/>
        <v>-13.6</v>
      </c>
    </row>
    <row r="26" ht="15" customHeight="1" spans="1:5">
      <c r="A26" s="125" t="s">
        <v>78</v>
      </c>
      <c r="B26" s="126">
        <v>11425</v>
      </c>
      <c r="C26" s="127">
        <v>75450</v>
      </c>
      <c r="D26" s="126">
        <f t="shared" si="2"/>
        <v>64025</v>
      </c>
      <c r="E26" s="128">
        <f t="shared" si="3"/>
        <v>560.4</v>
      </c>
    </row>
    <row r="27" ht="15" customHeight="1" spans="1:5">
      <c r="A27" s="125" t="s">
        <v>79</v>
      </c>
      <c r="B27" s="126"/>
      <c r="C27" s="127">
        <v>312</v>
      </c>
      <c r="D27" s="126">
        <f t="shared" si="2"/>
        <v>312</v>
      </c>
      <c r="E27" s="128">
        <f t="shared" si="3"/>
        <v>0</v>
      </c>
    </row>
    <row r="28" ht="15" customHeight="1" spans="1:5">
      <c r="A28" s="130"/>
      <c r="B28" s="131"/>
      <c r="C28" s="132"/>
      <c r="D28" s="131"/>
      <c r="E28" s="131"/>
    </row>
    <row r="29" ht="15" customHeight="1" spans="1:5">
      <c r="A29" s="130" t="s">
        <v>80</v>
      </c>
      <c r="B29" s="131"/>
      <c r="C29" s="133">
        <v>295658</v>
      </c>
      <c r="D29" s="131"/>
      <c r="E29" s="131"/>
    </row>
    <row r="30" ht="15" customHeight="1" spans="1:5">
      <c r="A30" s="130" t="s">
        <v>81</v>
      </c>
      <c r="B30" s="131"/>
      <c r="C30" s="133">
        <v>322813</v>
      </c>
      <c r="D30" s="131"/>
      <c r="E30" s="131"/>
    </row>
    <row r="31" ht="15" customHeight="1" spans="1:5">
      <c r="A31" s="130" t="s">
        <v>73</v>
      </c>
      <c r="B31" s="131"/>
      <c r="C31" s="133"/>
      <c r="D31" s="131"/>
      <c r="E31" s="131"/>
    </row>
    <row r="32" ht="15" customHeight="1" spans="1:5">
      <c r="A32" s="130" t="s">
        <v>72</v>
      </c>
      <c r="B32" s="131"/>
      <c r="C32" s="133"/>
      <c r="D32" s="131"/>
      <c r="E32" s="131"/>
    </row>
    <row r="33" ht="15" customHeight="1" spans="1:5">
      <c r="A33" s="130" t="s">
        <v>74</v>
      </c>
      <c r="B33" s="131"/>
      <c r="C33" s="133"/>
      <c r="D33" s="131"/>
      <c r="E33" s="131"/>
    </row>
    <row r="34" ht="15" customHeight="1" spans="1:5">
      <c r="A34" s="130" t="s">
        <v>75</v>
      </c>
      <c r="B34" s="131"/>
      <c r="C34" s="133">
        <v>28888</v>
      </c>
      <c r="D34" s="131"/>
      <c r="E34" s="131"/>
    </row>
    <row r="35" ht="15" customHeight="1" spans="1:5">
      <c r="A35" s="130"/>
      <c r="B35" s="131"/>
      <c r="C35" s="133"/>
      <c r="D35" s="131"/>
      <c r="E35" s="131"/>
    </row>
    <row r="36" ht="15" customHeight="1" spans="1:5">
      <c r="A36" s="134" t="s">
        <v>76</v>
      </c>
      <c r="B36" s="131"/>
      <c r="C36" s="135">
        <f>C5+C29+C30+C31+C32+C33+C34</f>
        <v>1449380</v>
      </c>
      <c r="D36" s="131"/>
      <c r="E36" s="131"/>
    </row>
  </sheetData>
  <mergeCells count="5">
    <mergeCell ref="A1:E1"/>
    <mergeCell ref="D3:E3"/>
    <mergeCell ref="A3:A4"/>
    <mergeCell ref="B3:B4"/>
    <mergeCell ref="C3:C4"/>
  </mergeCells>
  <printOptions horizontalCentered="1"/>
  <pageMargins left="0.707638888888889" right="0.707638888888889" top="0.196527777777778" bottom="0.196527777777778"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0"/>
  <sheetViews>
    <sheetView workbookViewId="0">
      <selection activeCell="B20" sqref="B20"/>
    </sheetView>
  </sheetViews>
  <sheetFormatPr defaultColWidth="9" defaultRowHeight="14.25" outlineLevelCol="2"/>
  <cols>
    <col min="1" max="1" width="11" style="93" customWidth="1"/>
    <col min="2" max="2" width="70.75" customWidth="1"/>
    <col min="3" max="3" width="25.75" customWidth="1"/>
  </cols>
  <sheetData>
    <row r="1" ht="22.5" spans="2:3">
      <c r="B1" s="94" t="s">
        <v>82</v>
      </c>
      <c r="C1" s="94"/>
    </row>
    <row r="2" spans="3:3">
      <c r="C2" s="95" t="s">
        <v>5</v>
      </c>
    </row>
    <row r="3" s="92" customFormat="1" ht="24" customHeight="1" spans="1:3">
      <c r="A3" s="96" t="s">
        <v>83</v>
      </c>
      <c r="B3" s="97" t="s">
        <v>84</v>
      </c>
      <c r="C3" s="97" t="s">
        <v>85</v>
      </c>
    </row>
    <row r="4" ht="24" customHeight="1" spans="1:3">
      <c r="A4" s="98"/>
      <c r="B4" s="99" t="s">
        <v>48</v>
      </c>
      <c r="C4" s="100">
        <v>802021</v>
      </c>
    </row>
    <row r="5" ht="24" customHeight="1" spans="1:3">
      <c r="A5" s="101">
        <v>201</v>
      </c>
      <c r="B5" s="102" t="s">
        <v>86</v>
      </c>
      <c r="C5" s="100">
        <v>57086</v>
      </c>
    </row>
    <row r="6" ht="24" customHeight="1" spans="1:3">
      <c r="A6" s="101">
        <v>20101</v>
      </c>
      <c r="B6" s="103" t="s">
        <v>87</v>
      </c>
      <c r="C6" s="100">
        <v>1537</v>
      </c>
    </row>
    <row r="7" ht="24" customHeight="1" spans="1:3">
      <c r="A7" s="104">
        <v>2010101</v>
      </c>
      <c r="B7" s="104" t="s">
        <v>88</v>
      </c>
      <c r="C7" s="100">
        <v>886</v>
      </c>
    </row>
    <row r="8" ht="24" customHeight="1" spans="1:3">
      <c r="A8" s="104">
        <v>2010102</v>
      </c>
      <c r="B8" s="104" t="s">
        <v>89</v>
      </c>
      <c r="C8" s="100">
        <v>298</v>
      </c>
    </row>
    <row r="9" ht="24" customHeight="1" spans="1:3">
      <c r="A9" s="104">
        <v>2010104</v>
      </c>
      <c r="B9" s="105" t="s">
        <v>90</v>
      </c>
      <c r="C9" s="100">
        <v>225</v>
      </c>
    </row>
    <row r="10" ht="24" customHeight="1" spans="1:3">
      <c r="A10" s="104">
        <v>2010105</v>
      </c>
      <c r="B10" s="105" t="s">
        <v>91</v>
      </c>
      <c r="C10" s="100">
        <v>40</v>
      </c>
    </row>
    <row r="11" ht="24" customHeight="1" spans="1:3">
      <c r="A11" s="104">
        <v>2010108</v>
      </c>
      <c r="B11" s="106" t="s">
        <v>92</v>
      </c>
      <c r="C11" s="100">
        <v>58</v>
      </c>
    </row>
    <row r="12" ht="24" customHeight="1" spans="1:3">
      <c r="A12" s="104">
        <v>2010109</v>
      </c>
      <c r="B12" s="106" t="s">
        <v>93</v>
      </c>
      <c r="C12" s="100">
        <v>10</v>
      </c>
    </row>
    <row r="13" ht="24" customHeight="1" spans="1:3">
      <c r="A13" s="104">
        <v>2010150</v>
      </c>
      <c r="B13" s="106" t="s">
        <v>94</v>
      </c>
      <c r="C13" s="100">
        <v>20</v>
      </c>
    </row>
    <row r="14" ht="24" customHeight="1" spans="1:3">
      <c r="A14" s="101">
        <v>20102</v>
      </c>
      <c r="B14" s="103" t="s">
        <v>95</v>
      </c>
      <c r="C14" s="100">
        <v>1081</v>
      </c>
    </row>
    <row r="15" ht="24" customHeight="1" spans="1:3">
      <c r="A15" s="107">
        <v>2010201</v>
      </c>
      <c r="B15" s="104" t="s">
        <v>88</v>
      </c>
      <c r="C15" s="100">
        <v>646</v>
      </c>
    </row>
    <row r="16" ht="24" customHeight="1" spans="1:3">
      <c r="A16" s="107">
        <v>2010202</v>
      </c>
      <c r="B16" s="104" t="s">
        <v>89</v>
      </c>
      <c r="C16" s="100">
        <v>287</v>
      </c>
    </row>
    <row r="17" ht="24" customHeight="1" spans="1:3">
      <c r="A17" s="107">
        <v>2010204</v>
      </c>
      <c r="B17" s="105" t="s">
        <v>96</v>
      </c>
      <c r="C17" s="100">
        <v>148</v>
      </c>
    </row>
    <row r="18" ht="24" customHeight="1" spans="1:3">
      <c r="A18" s="101">
        <v>20103</v>
      </c>
      <c r="B18" s="103" t="s">
        <v>97</v>
      </c>
      <c r="C18" s="100">
        <v>23924</v>
      </c>
    </row>
    <row r="19" ht="24" customHeight="1" spans="1:3">
      <c r="A19" s="107">
        <v>2010301</v>
      </c>
      <c r="B19" s="104" t="s">
        <v>88</v>
      </c>
      <c r="C19" s="100">
        <v>9488</v>
      </c>
    </row>
    <row r="20" ht="24" customHeight="1" spans="1:3">
      <c r="A20" s="107">
        <v>2010302</v>
      </c>
      <c r="B20" s="104" t="s">
        <v>89</v>
      </c>
      <c r="C20" s="100">
        <v>12158</v>
      </c>
    </row>
    <row r="21" ht="24" customHeight="1" spans="1:3">
      <c r="A21" s="107">
        <v>2010308</v>
      </c>
      <c r="B21" s="104" t="s">
        <v>98</v>
      </c>
      <c r="C21" s="100">
        <v>169</v>
      </c>
    </row>
    <row r="22" ht="24" customHeight="1" spans="1:3">
      <c r="A22" s="107">
        <v>2010350</v>
      </c>
      <c r="B22" s="105" t="s">
        <v>94</v>
      </c>
      <c r="C22" s="100">
        <v>684</v>
      </c>
    </row>
    <row r="23" ht="24" customHeight="1" spans="1:3">
      <c r="A23" s="107">
        <v>2010399</v>
      </c>
      <c r="B23" s="105" t="s">
        <v>99</v>
      </c>
      <c r="C23" s="100">
        <v>1425</v>
      </c>
    </row>
    <row r="24" ht="24" customHeight="1" spans="1:3">
      <c r="A24" s="101">
        <v>20104</v>
      </c>
      <c r="B24" s="103" t="s">
        <v>100</v>
      </c>
      <c r="C24" s="100">
        <v>1413</v>
      </c>
    </row>
    <row r="25" ht="24" customHeight="1" spans="1:3">
      <c r="A25" s="107">
        <v>2010401</v>
      </c>
      <c r="B25" s="104" t="s">
        <v>88</v>
      </c>
      <c r="C25" s="100">
        <v>898</v>
      </c>
    </row>
    <row r="26" ht="24" customHeight="1" spans="1:3">
      <c r="A26" s="107">
        <v>2010402</v>
      </c>
      <c r="B26" s="104" t="s">
        <v>89</v>
      </c>
      <c r="C26" s="100">
        <v>280</v>
      </c>
    </row>
    <row r="27" ht="24" customHeight="1" spans="1:3">
      <c r="A27" s="107">
        <v>2010408</v>
      </c>
      <c r="B27" s="104" t="s">
        <v>101</v>
      </c>
      <c r="C27" s="100">
        <v>18</v>
      </c>
    </row>
    <row r="28" ht="24" customHeight="1" spans="1:3">
      <c r="A28" s="107">
        <v>2010450</v>
      </c>
      <c r="B28" s="104" t="s">
        <v>94</v>
      </c>
      <c r="C28" s="100">
        <v>187</v>
      </c>
    </row>
    <row r="29" ht="24" customHeight="1" spans="1:3">
      <c r="A29" s="107">
        <v>2010499</v>
      </c>
      <c r="B29" s="105" t="s">
        <v>102</v>
      </c>
      <c r="C29" s="100">
        <v>30</v>
      </c>
    </row>
    <row r="30" ht="24" customHeight="1" spans="1:3">
      <c r="A30" s="101">
        <v>20105</v>
      </c>
      <c r="B30" s="108" t="s">
        <v>103</v>
      </c>
      <c r="C30" s="100">
        <v>825</v>
      </c>
    </row>
    <row r="31" ht="24" customHeight="1" spans="1:3">
      <c r="A31" s="107">
        <v>2010501</v>
      </c>
      <c r="B31" s="105" t="s">
        <v>88</v>
      </c>
      <c r="C31" s="100">
        <v>278</v>
      </c>
    </row>
    <row r="32" ht="24" customHeight="1" spans="1:3">
      <c r="A32" s="107">
        <v>2010505</v>
      </c>
      <c r="B32" s="104" t="s">
        <v>104</v>
      </c>
      <c r="C32" s="100">
        <v>439</v>
      </c>
    </row>
    <row r="33" ht="24" customHeight="1" spans="1:3">
      <c r="A33" s="107">
        <v>2010508</v>
      </c>
      <c r="B33" s="105" t="s">
        <v>105</v>
      </c>
      <c r="C33" s="100">
        <v>49</v>
      </c>
    </row>
    <row r="34" ht="24" customHeight="1" spans="1:3">
      <c r="A34" s="107">
        <v>2010550</v>
      </c>
      <c r="B34" s="104" t="s">
        <v>94</v>
      </c>
      <c r="C34" s="100">
        <v>59</v>
      </c>
    </row>
    <row r="35" ht="24" customHeight="1" spans="1:3">
      <c r="A35" s="101">
        <v>20106</v>
      </c>
      <c r="B35" s="103" t="s">
        <v>106</v>
      </c>
      <c r="C35" s="100">
        <v>4806</v>
      </c>
    </row>
    <row r="36" ht="24" customHeight="1" spans="1:3">
      <c r="A36" s="107">
        <v>2010601</v>
      </c>
      <c r="B36" s="105" t="s">
        <v>88</v>
      </c>
      <c r="C36" s="100">
        <v>1273</v>
      </c>
    </row>
    <row r="37" ht="24" customHeight="1" spans="1:3">
      <c r="A37" s="107">
        <v>2010602</v>
      </c>
      <c r="B37" s="106" t="s">
        <v>89</v>
      </c>
      <c r="C37" s="100">
        <v>695</v>
      </c>
    </row>
    <row r="38" ht="24" customHeight="1" spans="1:3">
      <c r="A38" s="107">
        <v>2010607</v>
      </c>
      <c r="B38" s="104" t="s">
        <v>107</v>
      </c>
      <c r="C38" s="100">
        <v>38</v>
      </c>
    </row>
    <row r="39" ht="24" customHeight="1" spans="1:3">
      <c r="A39" s="107">
        <v>2010650</v>
      </c>
      <c r="B39" s="105" t="s">
        <v>94</v>
      </c>
      <c r="C39" s="100">
        <v>867</v>
      </c>
    </row>
    <row r="40" ht="24" customHeight="1" spans="1:3">
      <c r="A40" s="107">
        <v>2010699</v>
      </c>
      <c r="B40" s="105" t="s">
        <v>108</v>
      </c>
      <c r="C40" s="100">
        <v>1933</v>
      </c>
    </row>
    <row r="41" ht="24" customHeight="1" spans="1:3">
      <c r="A41" s="101">
        <v>20107</v>
      </c>
      <c r="B41" s="103" t="s">
        <v>109</v>
      </c>
      <c r="C41" s="100">
        <v>4300</v>
      </c>
    </row>
    <row r="42" ht="24" customHeight="1" spans="1:3">
      <c r="A42" s="107">
        <v>2010706</v>
      </c>
      <c r="B42" s="106" t="s">
        <v>110</v>
      </c>
      <c r="C42" s="100">
        <v>2300</v>
      </c>
    </row>
    <row r="43" ht="24" customHeight="1" spans="1:3">
      <c r="A43" s="107">
        <v>2010799</v>
      </c>
      <c r="B43" s="105" t="s">
        <v>111</v>
      </c>
      <c r="C43" s="100">
        <v>2000</v>
      </c>
    </row>
    <row r="44" ht="24" customHeight="1" spans="1:3">
      <c r="A44" s="101">
        <v>20108</v>
      </c>
      <c r="B44" s="108" t="s">
        <v>112</v>
      </c>
      <c r="C44" s="100">
        <v>517</v>
      </c>
    </row>
    <row r="45" ht="24" customHeight="1" spans="1:3">
      <c r="A45" s="107">
        <v>2010801</v>
      </c>
      <c r="B45" s="104" t="s">
        <v>88</v>
      </c>
      <c r="C45" s="100">
        <v>250</v>
      </c>
    </row>
    <row r="46" ht="24" customHeight="1" spans="1:3">
      <c r="A46" s="107">
        <v>2010802</v>
      </c>
      <c r="B46" s="104" t="s">
        <v>89</v>
      </c>
      <c r="C46" s="100">
        <v>226</v>
      </c>
    </row>
    <row r="47" ht="24" customHeight="1" spans="1:3">
      <c r="A47" s="107">
        <v>2010850</v>
      </c>
      <c r="B47" s="105" t="s">
        <v>94</v>
      </c>
      <c r="C47" s="100">
        <v>41</v>
      </c>
    </row>
    <row r="48" ht="24" customHeight="1" spans="1:3">
      <c r="A48" s="101">
        <v>20110</v>
      </c>
      <c r="B48" s="108" t="s">
        <v>113</v>
      </c>
      <c r="C48" s="100">
        <v>1165</v>
      </c>
    </row>
    <row r="49" ht="24" customHeight="1" spans="1:3">
      <c r="A49" s="107">
        <v>2011006</v>
      </c>
      <c r="B49" s="105" t="s">
        <v>114</v>
      </c>
      <c r="C49" s="100">
        <v>278</v>
      </c>
    </row>
    <row r="50" ht="24" customHeight="1" spans="1:3">
      <c r="A50" s="107">
        <v>2011099</v>
      </c>
      <c r="B50" s="105" t="s">
        <v>115</v>
      </c>
      <c r="C50" s="100">
        <v>887</v>
      </c>
    </row>
    <row r="51" ht="24" customHeight="1" spans="1:3">
      <c r="A51" s="101">
        <v>20111</v>
      </c>
      <c r="B51" s="109" t="s">
        <v>116</v>
      </c>
      <c r="C51" s="100">
        <v>2719</v>
      </c>
    </row>
    <row r="52" ht="24" customHeight="1" spans="1:3">
      <c r="A52" s="107">
        <v>2011101</v>
      </c>
      <c r="B52" s="104" t="s">
        <v>88</v>
      </c>
      <c r="C52" s="100">
        <v>713</v>
      </c>
    </row>
    <row r="53" ht="24" customHeight="1" spans="1:3">
      <c r="A53" s="107">
        <v>2011102</v>
      </c>
      <c r="B53" s="104" t="s">
        <v>89</v>
      </c>
      <c r="C53" s="100">
        <v>172</v>
      </c>
    </row>
    <row r="54" ht="24" customHeight="1" spans="1:3">
      <c r="A54" s="107">
        <v>2011105</v>
      </c>
      <c r="B54" s="105" t="s">
        <v>117</v>
      </c>
      <c r="C54" s="100">
        <v>434</v>
      </c>
    </row>
    <row r="55" ht="24" customHeight="1" spans="1:3">
      <c r="A55" s="107">
        <v>2011199</v>
      </c>
      <c r="B55" s="104" t="s">
        <v>118</v>
      </c>
      <c r="C55" s="100">
        <v>1400</v>
      </c>
    </row>
    <row r="56" ht="24" customHeight="1" spans="1:3">
      <c r="A56" s="101">
        <v>20113</v>
      </c>
      <c r="B56" s="109" t="s">
        <v>119</v>
      </c>
      <c r="C56" s="100">
        <v>1310</v>
      </c>
    </row>
    <row r="57" ht="24" customHeight="1" spans="1:3">
      <c r="A57" s="107">
        <v>2011301</v>
      </c>
      <c r="B57" s="104" t="s">
        <v>88</v>
      </c>
      <c r="C57" s="100">
        <v>254</v>
      </c>
    </row>
    <row r="58" ht="24" customHeight="1" spans="1:3">
      <c r="A58" s="107">
        <v>2011302</v>
      </c>
      <c r="B58" s="104" t="s">
        <v>89</v>
      </c>
      <c r="C58" s="100">
        <v>158</v>
      </c>
    </row>
    <row r="59" ht="24" customHeight="1" spans="1:3">
      <c r="A59" s="107">
        <v>2011308</v>
      </c>
      <c r="B59" s="104" t="s">
        <v>120</v>
      </c>
      <c r="C59" s="100">
        <v>400</v>
      </c>
    </row>
    <row r="60" ht="24" customHeight="1" spans="1:3">
      <c r="A60" s="107">
        <v>2011350</v>
      </c>
      <c r="B60" s="104" t="s">
        <v>94</v>
      </c>
      <c r="C60" s="100">
        <v>389</v>
      </c>
    </row>
    <row r="61" ht="24" customHeight="1" spans="1:3">
      <c r="A61" s="107">
        <v>2011399</v>
      </c>
      <c r="B61" s="105" t="s">
        <v>121</v>
      </c>
      <c r="C61" s="100">
        <v>109</v>
      </c>
    </row>
    <row r="62" ht="24" customHeight="1" spans="1:3">
      <c r="A62" s="101">
        <v>20115</v>
      </c>
      <c r="B62" s="108" t="s">
        <v>122</v>
      </c>
      <c r="C62" s="100">
        <v>2102</v>
      </c>
    </row>
    <row r="63" ht="24" customHeight="1" spans="1:3">
      <c r="A63" s="107">
        <v>2011501</v>
      </c>
      <c r="B63" s="105" t="s">
        <v>88</v>
      </c>
      <c r="C63" s="100">
        <v>1594</v>
      </c>
    </row>
    <row r="64" ht="24" customHeight="1" spans="1:3">
      <c r="A64" s="107">
        <v>2011502</v>
      </c>
      <c r="B64" s="105" t="s">
        <v>89</v>
      </c>
      <c r="C64" s="100">
        <v>90</v>
      </c>
    </row>
    <row r="65" ht="24" customHeight="1" spans="1:3">
      <c r="A65" s="107">
        <v>2011504</v>
      </c>
      <c r="B65" s="104" t="s">
        <v>123</v>
      </c>
      <c r="C65" s="100">
        <v>170</v>
      </c>
    </row>
    <row r="66" ht="24" customHeight="1" spans="1:3">
      <c r="A66" s="107">
        <v>2011505</v>
      </c>
      <c r="B66" s="104" t="s">
        <v>124</v>
      </c>
      <c r="C66" s="100">
        <v>21</v>
      </c>
    </row>
    <row r="67" ht="24" customHeight="1" spans="1:3">
      <c r="A67" s="107">
        <v>2011550</v>
      </c>
      <c r="B67" s="105" t="s">
        <v>94</v>
      </c>
      <c r="C67" s="100">
        <v>162</v>
      </c>
    </row>
    <row r="68" ht="24" customHeight="1" spans="1:3">
      <c r="A68" s="107">
        <v>2011599</v>
      </c>
      <c r="B68" s="105" t="s">
        <v>125</v>
      </c>
      <c r="C68" s="100">
        <v>65</v>
      </c>
    </row>
    <row r="69" ht="24" customHeight="1" spans="1:3">
      <c r="A69" s="101">
        <v>20117</v>
      </c>
      <c r="B69" s="103" t="s">
        <v>126</v>
      </c>
      <c r="C69" s="100">
        <v>2857</v>
      </c>
    </row>
    <row r="70" ht="24" customHeight="1" spans="1:3">
      <c r="A70" s="107">
        <v>2011701</v>
      </c>
      <c r="B70" s="104" t="s">
        <v>88</v>
      </c>
      <c r="C70" s="100">
        <v>402</v>
      </c>
    </row>
    <row r="71" ht="24" customHeight="1" spans="1:3">
      <c r="A71" s="107">
        <v>2011702</v>
      </c>
      <c r="B71" s="104" t="s">
        <v>89</v>
      </c>
      <c r="C71" s="100">
        <v>297</v>
      </c>
    </row>
    <row r="72" ht="24" customHeight="1" spans="1:3">
      <c r="A72" s="107">
        <v>2011750</v>
      </c>
      <c r="B72" s="105" t="s">
        <v>94</v>
      </c>
      <c r="C72" s="100">
        <v>1230</v>
      </c>
    </row>
    <row r="73" ht="24" customHeight="1" spans="1:3">
      <c r="A73" s="107">
        <v>2011799</v>
      </c>
      <c r="B73" s="105" t="s">
        <v>127</v>
      </c>
      <c r="C73" s="100">
        <v>928</v>
      </c>
    </row>
    <row r="74" ht="24" customHeight="1" spans="1:3">
      <c r="A74" s="101">
        <v>20123</v>
      </c>
      <c r="B74" s="103" t="s">
        <v>128</v>
      </c>
      <c r="C74" s="100">
        <v>196</v>
      </c>
    </row>
    <row r="75" ht="24" customHeight="1" spans="1:3">
      <c r="A75" s="107">
        <v>2012301</v>
      </c>
      <c r="B75" s="104" t="s">
        <v>88</v>
      </c>
      <c r="C75" s="100">
        <v>103</v>
      </c>
    </row>
    <row r="76" ht="24" customHeight="1" spans="1:3">
      <c r="A76" s="107">
        <v>2012302</v>
      </c>
      <c r="B76" s="104" t="s">
        <v>89</v>
      </c>
      <c r="C76" s="100">
        <v>48</v>
      </c>
    </row>
    <row r="77" ht="24" customHeight="1" spans="1:3">
      <c r="A77" s="107">
        <v>2012304</v>
      </c>
      <c r="B77" s="105" t="s">
        <v>129</v>
      </c>
      <c r="C77" s="100">
        <v>45</v>
      </c>
    </row>
    <row r="78" ht="24" customHeight="1" spans="1:3">
      <c r="A78" s="101">
        <v>20124</v>
      </c>
      <c r="B78" s="103" t="s">
        <v>130</v>
      </c>
      <c r="C78" s="100">
        <v>19</v>
      </c>
    </row>
    <row r="79" ht="24" customHeight="1" spans="1:3">
      <c r="A79" s="107">
        <v>2012404</v>
      </c>
      <c r="B79" s="105" t="s">
        <v>131</v>
      </c>
      <c r="C79" s="100">
        <v>19</v>
      </c>
    </row>
    <row r="80" ht="24" customHeight="1" spans="1:3">
      <c r="A80" s="101">
        <v>20126</v>
      </c>
      <c r="B80" s="108" t="s">
        <v>132</v>
      </c>
      <c r="C80" s="100">
        <v>321</v>
      </c>
    </row>
    <row r="81" ht="24" customHeight="1" spans="1:3">
      <c r="A81" s="107">
        <v>2012601</v>
      </c>
      <c r="B81" s="105" t="s">
        <v>88</v>
      </c>
      <c r="C81" s="100">
        <v>267</v>
      </c>
    </row>
    <row r="82" ht="24" customHeight="1" spans="1:3">
      <c r="A82" s="107">
        <v>2012604</v>
      </c>
      <c r="B82" s="104" t="s">
        <v>133</v>
      </c>
      <c r="C82" s="100">
        <v>51</v>
      </c>
    </row>
    <row r="83" ht="24" customHeight="1" spans="1:3">
      <c r="A83" s="107">
        <v>2012699</v>
      </c>
      <c r="B83" s="104" t="s">
        <v>134</v>
      </c>
      <c r="C83" s="100">
        <v>3</v>
      </c>
    </row>
    <row r="84" ht="24" customHeight="1" spans="1:3">
      <c r="A84" s="101">
        <v>20128</v>
      </c>
      <c r="B84" s="108" t="s">
        <v>135</v>
      </c>
      <c r="C84" s="100">
        <v>480</v>
      </c>
    </row>
    <row r="85" ht="24" customHeight="1" spans="1:3">
      <c r="A85" s="107">
        <v>2012801</v>
      </c>
      <c r="B85" s="105" t="s">
        <v>88</v>
      </c>
      <c r="C85" s="100">
        <v>292</v>
      </c>
    </row>
    <row r="86" ht="24" customHeight="1" spans="1:3">
      <c r="A86" s="107">
        <v>2012802</v>
      </c>
      <c r="B86" s="105" t="s">
        <v>89</v>
      </c>
      <c r="C86" s="100">
        <v>172</v>
      </c>
    </row>
    <row r="87" ht="24" customHeight="1" spans="1:3">
      <c r="A87" s="107">
        <v>2012850</v>
      </c>
      <c r="B87" s="104" t="s">
        <v>94</v>
      </c>
      <c r="C87" s="100">
        <v>16</v>
      </c>
    </row>
    <row r="88" ht="24" customHeight="1" spans="1:3">
      <c r="A88" s="101">
        <v>20129</v>
      </c>
      <c r="B88" s="108" t="s">
        <v>136</v>
      </c>
      <c r="C88" s="100">
        <v>918</v>
      </c>
    </row>
    <row r="89" ht="24" customHeight="1" spans="1:3">
      <c r="A89" s="107">
        <v>2012901</v>
      </c>
      <c r="B89" s="105" t="s">
        <v>88</v>
      </c>
      <c r="C89" s="100">
        <v>429</v>
      </c>
    </row>
    <row r="90" ht="24" customHeight="1" spans="1:3">
      <c r="A90" s="107">
        <v>2012902</v>
      </c>
      <c r="B90" s="105" t="s">
        <v>89</v>
      </c>
      <c r="C90" s="100">
        <v>299</v>
      </c>
    </row>
    <row r="91" ht="24" customHeight="1" spans="1:3">
      <c r="A91" s="107">
        <v>2012950</v>
      </c>
      <c r="B91" s="105" t="s">
        <v>94</v>
      </c>
      <c r="C91" s="100">
        <v>190</v>
      </c>
    </row>
    <row r="92" ht="24" customHeight="1" spans="1:3">
      <c r="A92" s="101">
        <v>20131</v>
      </c>
      <c r="B92" s="108" t="s">
        <v>137</v>
      </c>
      <c r="C92" s="100">
        <v>2612</v>
      </c>
    </row>
    <row r="93" ht="24" customHeight="1" spans="1:3">
      <c r="A93" s="107">
        <v>2013101</v>
      </c>
      <c r="B93" s="105" t="s">
        <v>88</v>
      </c>
      <c r="C93" s="100">
        <v>1638</v>
      </c>
    </row>
    <row r="94" ht="24" customHeight="1" spans="1:3">
      <c r="A94" s="107">
        <v>2013102</v>
      </c>
      <c r="B94" s="104" t="s">
        <v>89</v>
      </c>
      <c r="C94" s="100">
        <v>440</v>
      </c>
    </row>
    <row r="95" ht="24" customHeight="1" spans="1:3">
      <c r="A95" s="107">
        <v>2013150</v>
      </c>
      <c r="B95" s="105" t="s">
        <v>94</v>
      </c>
      <c r="C95" s="100">
        <v>202</v>
      </c>
    </row>
    <row r="96" ht="24" customHeight="1" spans="1:3">
      <c r="A96" s="107">
        <v>2013199</v>
      </c>
      <c r="B96" s="105" t="s">
        <v>138</v>
      </c>
      <c r="C96" s="100">
        <v>332</v>
      </c>
    </row>
    <row r="97" ht="24" customHeight="1" spans="1:3">
      <c r="A97" s="101">
        <v>20132</v>
      </c>
      <c r="B97" s="108" t="s">
        <v>139</v>
      </c>
      <c r="C97" s="100">
        <v>1423</v>
      </c>
    </row>
    <row r="98" ht="24" customHeight="1" spans="1:3">
      <c r="A98" s="107">
        <v>2013201</v>
      </c>
      <c r="B98" s="104" t="s">
        <v>88</v>
      </c>
      <c r="C98" s="100">
        <v>460</v>
      </c>
    </row>
    <row r="99" ht="24" customHeight="1" spans="1:3">
      <c r="A99" s="107">
        <v>2013202</v>
      </c>
      <c r="B99" s="104" t="s">
        <v>89</v>
      </c>
      <c r="C99" s="100">
        <v>963</v>
      </c>
    </row>
    <row r="100" ht="24" customHeight="1" spans="1:3">
      <c r="A100" s="101">
        <v>20133</v>
      </c>
      <c r="B100" s="108" t="s">
        <v>140</v>
      </c>
      <c r="C100" s="100">
        <v>2107</v>
      </c>
    </row>
    <row r="101" ht="24" customHeight="1" spans="1:3">
      <c r="A101" s="107">
        <v>2013301</v>
      </c>
      <c r="B101" s="106" t="s">
        <v>88</v>
      </c>
      <c r="C101" s="100">
        <v>367</v>
      </c>
    </row>
    <row r="102" ht="24" customHeight="1" spans="1:3">
      <c r="A102" s="107">
        <v>2013302</v>
      </c>
      <c r="B102" s="104" t="s">
        <v>89</v>
      </c>
      <c r="C102" s="100">
        <v>379</v>
      </c>
    </row>
    <row r="103" ht="24" customHeight="1" spans="1:3">
      <c r="A103" s="107">
        <v>2013350</v>
      </c>
      <c r="B103" s="104" t="s">
        <v>94</v>
      </c>
      <c r="C103" s="100">
        <v>115</v>
      </c>
    </row>
    <row r="104" ht="24" customHeight="1" spans="1:3">
      <c r="A104" s="107">
        <v>2013399</v>
      </c>
      <c r="B104" s="105" t="s">
        <v>141</v>
      </c>
      <c r="C104" s="100">
        <v>1246</v>
      </c>
    </row>
    <row r="105" ht="24" customHeight="1" spans="1:3">
      <c r="A105" s="101">
        <v>20134</v>
      </c>
      <c r="B105" s="108" t="s">
        <v>142</v>
      </c>
      <c r="C105" s="100">
        <v>327</v>
      </c>
    </row>
    <row r="106" ht="24" customHeight="1" spans="1:3">
      <c r="A106" s="107">
        <v>2013401</v>
      </c>
      <c r="B106" s="105" t="s">
        <v>88</v>
      </c>
      <c r="C106" s="100">
        <v>205</v>
      </c>
    </row>
    <row r="107" ht="24" customHeight="1" spans="1:3">
      <c r="A107" s="107">
        <v>2013402</v>
      </c>
      <c r="B107" s="104" t="s">
        <v>89</v>
      </c>
      <c r="C107" s="100">
        <v>122</v>
      </c>
    </row>
    <row r="108" ht="24" customHeight="1" spans="1:3">
      <c r="A108" s="101">
        <v>20199</v>
      </c>
      <c r="B108" s="108" t="s">
        <v>143</v>
      </c>
      <c r="C108" s="100">
        <v>127</v>
      </c>
    </row>
    <row r="109" ht="24" customHeight="1" spans="1:3">
      <c r="A109" s="107">
        <v>2019999</v>
      </c>
      <c r="B109" s="105" t="s">
        <v>144</v>
      </c>
      <c r="C109" s="100">
        <v>127</v>
      </c>
    </row>
    <row r="110" ht="24" customHeight="1" spans="1:3">
      <c r="A110" s="101">
        <v>203</v>
      </c>
      <c r="B110" s="109" t="s">
        <v>145</v>
      </c>
      <c r="C110" s="100">
        <v>1270</v>
      </c>
    </row>
    <row r="111" ht="24" customHeight="1" spans="1:3">
      <c r="A111" s="101">
        <v>20306</v>
      </c>
      <c r="B111" s="108" t="s">
        <v>146</v>
      </c>
      <c r="C111" s="100">
        <v>1270</v>
      </c>
    </row>
    <row r="112" ht="24" customHeight="1" spans="1:3">
      <c r="A112" s="107">
        <v>2030603</v>
      </c>
      <c r="B112" s="104" t="s">
        <v>147</v>
      </c>
      <c r="C112" s="100">
        <v>407</v>
      </c>
    </row>
    <row r="113" ht="24" customHeight="1" spans="1:3">
      <c r="A113" s="107">
        <v>2030607</v>
      </c>
      <c r="B113" s="105" t="s">
        <v>148</v>
      </c>
      <c r="C113" s="100">
        <v>863</v>
      </c>
    </row>
    <row r="114" ht="24" customHeight="1" spans="1:3">
      <c r="A114" s="101">
        <v>204</v>
      </c>
      <c r="B114" s="109" t="s">
        <v>149</v>
      </c>
      <c r="C114" s="100">
        <v>43411</v>
      </c>
    </row>
    <row r="115" ht="24" customHeight="1" spans="1:3">
      <c r="A115" s="101">
        <v>20401</v>
      </c>
      <c r="B115" s="103" t="s">
        <v>150</v>
      </c>
      <c r="C115" s="100">
        <v>3223</v>
      </c>
    </row>
    <row r="116" ht="24" customHeight="1" spans="1:3">
      <c r="A116" s="107">
        <v>2040101</v>
      </c>
      <c r="B116" s="104" t="s">
        <v>151</v>
      </c>
      <c r="C116" s="100">
        <v>811</v>
      </c>
    </row>
    <row r="117" ht="24" customHeight="1" spans="1:3">
      <c r="A117" s="107">
        <v>2040102</v>
      </c>
      <c r="B117" s="104" t="s">
        <v>152</v>
      </c>
      <c r="C117" s="100">
        <v>623</v>
      </c>
    </row>
    <row r="118" ht="24" customHeight="1" spans="1:3">
      <c r="A118" s="107">
        <v>2040103</v>
      </c>
      <c r="B118" s="105" t="s">
        <v>153</v>
      </c>
      <c r="C118" s="100">
        <v>1789</v>
      </c>
    </row>
    <row r="119" ht="24" customHeight="1" spans="1:3">
      <c r="A119" s="101">
        <v>20402</v>
      </c>
      <c r="B119" s="108" t="s">
        <v>154</v>
      </c>
      <c r="C119" s="100">
        <v>35867</v>
      </c>
    </row>
    <row r="120" ht="24" customHeight="1" spans="1:3">
      <c r="A120" s="107">
        <v>2040201</v>
      </c>
      <c r="B120" s="105" t="s">
        <v>88</v>
      </c>
      <c r="C120" s="100">
        <v>22311</v>
      </c>
    </row>
    <row r="121" ht="24" customHeight="1" spans="1:3">
      <c r="A121" s="107">
        <v>2040202</v>
      </c>
      <c r="B121" s="106" t="s">
        <v>89</v>
      </c>
      <c r="C121" s="100">
        <v>9368</v>
      </c>
    </row>
    <row r="122" ht="24" customHeight="1" spans="1:3">
      <c r="A122" s="107">
        <v>2040204</v>
      </c>
      <c r="B122" s="104" t="s">
        <v>155</v>
      </c>
      <c r="C122" s="100">
        <v>476</v>
      </c>
    </row>
    <row r="123" ht="24" customHeight="1" spans="1:3">
      <c r="A123" s="107">
        <v>2040205</v>
      </c>
      <c r="B123" s="104" t="s">
        <v>156</v>
      </c>
      <c r="C123" s="100">
        <v>50</v>
      </c>
    </row>
    <row r="124" ht="24" customHeight="1" spans="1:3">
      <c r="A124" s="107">
        <v>2040206</v>
      </c>
      <c r="B124" s="105" t="s">
        <v>157</v>
      </c>
      <c r="C124" s="100">
        <v>885</v>
      </c>
    </row>
    <row r="125" ht="24" customHeight="1" spans="1:3">
      <c r="A125" s="107">
        <v>2040207</v>
      </c>
      <c r="B125" s="105" t="s">
        <v>158</v>
      </c>
      <c r="C125" s="100">
        <v>119</v>
      </c>
    </row>
    <row r="126" ht="24" customHeight="1" spans="1:3">
      <c r="A126" s="107">
        <v>2040209</v>
      </c>
      <c r="B126" s="104" t="s">
        <v>159</v>
      </c>
      <c r="C126" s="100">
        <v>100</v>
      </c>
    </row>
    <row r="127" ht="24" customHeight="1" spans="1:3">
      <c r="A127" s="107">
        <v>2040211</v>
      </c>
      <c r="B127" s="104" t="s">
        <v>160</v>
      </c>
      <c r="C127" s="100">
        <v>134</v>
      </c>
    </row>
    <row r="128" ht="24" customHeight="1" spans="1:3">
      <c r="A128" s="107">
        <v>2040214</v>
      </c>
      <c r="B128" s="105" t="s">
        <v>161</v>
      </c>
      <c r="C128" s="100">
        <v>50</v>
      </c>
    </row>
    <row r="129" ht="24" customHeight="1" spans="1:3">
      <c r="A129" s="107">
        <v>2040215</v>
      </c>
      <c r="B129" s="106" t="s">
        <v>162</v>
      </c>
      <c r="C129" s="100">
        <v>154</v>
      </c>
    </row>
    <row r="130" ht="24" customHeight="1" spans="1:3">
      <c r="A130" s="107">
        <v>2040216</v>
      </c>
      <c r="B130" s="104" t="s">
        <v>163</v>
      </c>
      <c r="C130" s="100">
        <v>423</v>
      </c>
    </row>
    <row r="131" ht="24" customHeight="1" spans="1:3">
      <c r="A131" s="107">
        <v>2040217</v>
      </c>
      <c r="B131" s="104" t="s">
        <v>164</v>
      </c>
      <c r="C131" s="100">
        <v>320</v>
      </c>
    </row>
    <row r="132" ht="24" customHeight="1" spans="1:3">
      <c r="A132" s="107">
        <v>2040219</v>
      </c>
      <c r="B132" s="105" t="s">
        <v>107</v>
      </c>
      <c r="C132" s="100">
        <v>333</v>
      </c>
    </row>
    <row r="133" ht="24" customHeight="1" spans="1:3">
      <c r="A133" s="107">
        <v>2040299</v>
      </c>
      <c r="B133" s="105" t="s">
        <v>165</v>
      </c>
      <c r="C133" s="100">
        <v>1144</v>
      </c>
    </row>
    <row r="134" ht="24" customHeight="1" spans="1:3">
      <c r="A134" s="101">
        <v>20403</v>
      </c>
      <c r="B134" s="103" t="s">
        <v>166</v>
      </c>
      <c r="C134" s="100">
        <v>60</v>
      </c>
    </row>
    <row r="135" ht="24" customHeight="1" spans="1:3">
      <c r="A135" s="107">
        <v>2040302</v>
      </c>
      <c r="B135" s="104" t="s">
        <v>89</v>
      </c>
      <c r="C135" s="100">
        <v>60</v>
      </c>
    </row>
    <row r="136" ht="24" customHeight="1" spans="1:3">
      <c r="A136" s="101">
        <v>20406</v>
      </c>
      <c r="B136" s="103" t="s">
        <v>167</v>
      </c>
      <c r="C136" s="100">
        <v>1076</v>
      </c>
    </row>
    <row r="137" ht="24" customHeight="1" spans="1:3">
      <c r="A137" s="107">
        <v>2040601</v>
      </c>
      <c r="B137" s="105" t="s">
        <v>88</v>
      </c>
      <c r="C137" s="100">
        <v>709</v>
      </c>
    </row>
    <row r="138" ht="24" customHeight="1" spans="1:3">
      <c r="A138" s="107">
        <v>2040602</v>
      </c>
      <c r="B138" s="105" t="s">
        <v>89</v>
      </c>
      <c r="C138" s="100">
        <v>6</v>
      </c>
    </row>
    <row r="139" ht="24" customHeight="1" spans="1:3">
      <c r="A139" s="107">
        <v>2040604</v>
      </c>
      <c r="B139" s="106" t="s">
        <v>168</v>
      </c>
      <c r="C139" s="100">
        <v>15</v>
      </c>
    </row>
    <row r="140" ht="24" customHeight="1" spans="1:3">
      <c r="A140" s="107">
        <v>2040605</v>
      </c>
      <c r="B140" s="104" t="s">
        <v>169</v>
      </c>
      <c r="C140" s="100">
        <v>40</v>
      </c>
    </row>
    <row r="141" ht="24" customHeight="1" spans="1:3">
      <c r="A141" s="107">
        <v>2040606</v>
      </c>
      <c r="B141" s="104" t="s">
        <v>170</v>
      </c>
      <c r="C141" s="100">
        <v>87</v>
      </c>
    </row>
    <row r="142" ht="24" customHeight="1" spans="1:3">
      <c r="A142" s="107">
        <v>2040607</v>
      </c>
      <c r="B142" s="104" t="s">
        <v>171</v>
      </c>
      <c r="C142" s="100">
        <v>65</v>
      </c>
    </row>
    <row r="143" ht="24" customHeight="1" spans="1:3">
      <c r="A143" s="107">
        <v>2040608</v>
      </c>
      <c r="B143" s="105" t="s">
        <v>172</v>
      </c>
      <c r="C143" s="100">
        <v>2</v>
      </c>
    </row>
    <row r="144" ht="24" customHeight="1" spans="1:3">
      <c r="A144" s="107">
        <v>2040610</v>
      </c>
      <c r="B144" s="105" t="s">
        <v>173</v>
      </c>
      <c r="C144" s="100">
        <v>84</v>
      </c>
    </row>
    <row r="145" ht="24" customHeight="1" spans="1:3">
      <c r="A145" s="107">
        <v>2040611</v>
      </c>
      <c r="B145" s="105" t="s">
        <v>174</v>
      </c>
      <c r="C145" s="100">
        <v>1</v>
      </c>
    </row>
    <row r="146" ht="24" customHeight="1" spans="1:3">
      <c r="A146" s="107">
        <v>2040650</v>
      </c>
      <c r="B146" s="105" t="s">
        <v>94</v>
      </c>
      <c r="C146" s="100">
        <v>67</v>
      </c>
    </row>
    <row r="147" ht="24" customHeight="1" spans="1:3">
      <c r="A147" s="101">
        <v>20408</v>
      </c>
      <c r="B147" s="108" t="s">
        <v>175</v>
      </c>
      <c r="C147" s="100">
        <v>1580</v>
      </c>
    </row>
    <row r="148" ht="24" customHeight="1" spans="1:3">
      <c r="A148" s="107">
        <v>2040801</v>
      </c>
      <c r="B148" s="106" t="s">
        <v>88</v>
      </c>
      <c r="C148" s="100">
        <v>1237</v>
      </c>
    </row>
    <row r="149" ht="24" customHeight="1" spans="1:3">
      <c r="A149" s="107">
        <v>2040802</v>
      </c>
      <c r="B149" s="106" t="s">
        <v>89</v>
      </c>
      <c r="C149" s="100">
        <v>237</v>
      </c>
    </row>
    <row r="150" ht="24" customHeight="1" spans="1:3">
      <c r="A150" s="107">
        <v>2040804</v>
      </c>
      <c r="B150" s="106" t="s">
        <v>176</v>
      </c>
      <c r="C150" s="100">
        <v>73</v>
      </c>
    </row>
    <row r="151" ht="24" customHeight="1" spans="1:3">
      <c r="A151" s="107">
        <v>2040805</v>
      </c>
      <c r="B151" s="106" t="s">
        <v>177</v>
      </c>
      <c r="C151" s="100">
        <v>3</v>
      </c>
    </row>
    <row r="152" ht="24" customHeight="1" spans="1:3">
      <c r="A152" s="107">
        <v>2040899</v>
      </c>
      <c r="B152" s="106" t="s">
        <v>178</v>
      </c>
      <c r="C152" s="100">
        <v>30</v>
      </c>
    </row>
    <row r="153" ht="24" customHeight="1" spans="1:3">
      <c r="A153" s="101">
        <v>20411</v>
      </c>
      <c r="B153" s="103" t="s">
        <v>179</v>
      </c>
      <c r="C153" s="100">
        <v>414</v>
      </c>
    </row>
    <row r="154" ht="24" customHeight="1" spans="1:3">
      <c r="A154" s="107">
        <v>2041102</v>
      </c>
      <c r="B154" s="104" t="s">
        <v>88</v>
      </c>
      <c r="C154" s="100">
        <v>17</v>
      </c>
    </row>
    <row r="155" ht="24" customHeight="1" spans="1:3">
      <c r="A155" s="107">
        <v>2041108</v>
      </c>
      <c r="B155" s="104" t="s">
        <v>180</v>
      </c>
      <c r="C155" s="100">
        <v>397</v>
      </c>
    </row>
    <row r="156" ht="24" customHeight="1" spans="1:3">
      <c r="A156" s="101">
        <v>20499</v>
      </c>
      <c r="B156" s="108" t="s">
        <v>181</v>
      </c>
      <c r="C156" s="100">
        <v>1191</v>
      </c>
    </row>
    <row r="157" ht="24" customHeight="1" spans="1:3">
      <c r="A157" s="107">
        <v>2049901</v>
      </c>
      <c r="B157" s="105" t="s">
        <v>182</v>
      </c>
      <c r="C157" s="100">
        <v>1191</v>
      </c>
    </row>
    <row r="158" ht="24" customHeight="1" spans="1:3">
      <c r="A158" s="101">
        <v>205</v>
      </c>
      <c r="B158" s="109" t="s">
        <v>183</v>
      </c>
      <c r="C158" s="100">
        <v>71457</v>
      </c>
    </row>
    <row r="159" ht="24" customHeight="1" spans="1:3">
      <c r="A159" s="101">
        <v>20501</v>
      </c>
      <c r="B159" s="108" t="s">
        <v>184</v>
      </c>
      <c r="C159" s="100">
        <v>5476</v>
      </c>
    </row>
    <row r="160" ht="24" customHeight="1" spans="1:3">
      <c r="A160" s="107">
        <v>2050101</v>
      </c>
      <c r="B160" s="104" t="s">
        <v>88</v>
      </c>
      <c r="C160" s="100">
        <v>299</v>
      </c>
    </row>
    <row r="161" ht="24" customHeight="1" spans="1:3">
      <c r="A161" s="107">
        <v>2050199</v>
      </c>
      <c r="B161" s="105" t="s">
        <v>185</v>
      </c>
      <c r="C161" s="100">
        <v>5177</v>
      </c>
    </row>
    <row r="162" ht="24" customHeight="1" spans="1:3">
      <c r="A162" s="101">
        <v>20502</v>
      </c>
      <c r="B162" s="103" t="s">
        <v>186</v>
      </c>
      <c r="C162" s="100">
        <v>15623</v>
      </c>
    </row>
    <row r="163" ht="24" customHeight="1" spans="1:3">
      <c r="A163" s="107">
        <v>2050201</v>
      </c>
      <c r="B163" s="104" t="s">
        <v>187</v>
      </c>
      <c r="C163" s="100">
        <v>968</v>
      </c>
    </row>
    <row r="164" ht="24" customHeight="1" spans="1:3">
      <c r="A164" s="107">
        <v>2050202</v>
      </c>
      <c r="B164" s="104" t="s">
        <v>188</v>
      </c>
      <c r="C164" s="100">
        <v>4516</v>
      </c>
    </row>
    <row r="165" ht="24" customHeight="1" spans="1:3">
      <c r="A165" s="107">
        <v>2050203</v>
      </c>
      <c r="B165" s="105" t="s">
        <v>189</v>
      </c>
      <c r="C165" s="100">
        <v>3157</v>
      </c>
    </row>
    <row r="166" ht="24" customHeight="1" spans="1:3">
      <c r="A166" s="107">
        <v>2050204</v>
      </c>
      <c r="B166" s="105" t="s">
        <v>190</v>
      </c>
      <c r="C166" s="100">
        <v>6982</v>
      </c>
    </row>
    <row r="167" ht="24" customHeight="1" spans="1:3">
      <c r="A167" s="101">
        <v>20503</v>
      </c>
      <c r="B167" s="103" t="s">
        <v>191</v>
      </c>
      <c r="C167" s="100">
        <v>8611</v>
      </c>
    </row>
    <row r="168" ht="24" customHeight="1" spans="1:3">
      <c r="A168" s="107">
        <v>2050302</v>
      </c>
      <c r="B168" s="104" t="s">
        <v>192</v>
      </c>
      <c r="C168" s="100">
        <v>5026</v>
      </c>
    </row>
    <row r="169" ht="24" customHeight="1" spans="1:3">
      <c r="A169" s="107">
        <v>2050303</v>
      </c>
      <c r="B169" s="104" t="s">
        <v>193</v>
      </c>
      <c r="C169" s="100">
        <v>783</v>
      </c>
    </row>
    <row r="170" ht="24" customHeight="1" spans="1:3">
      <c r="A170" s="107">
        <v>2050305</v>
      </c>
      <c r="B170" s="105" t="s">
        <v>194</v>
      </c>
      <c r="C170" s="100">
        <v>2802</v>
      </c>
    </row>
    <row r="171" ht="24" customHeight="1" spans="1:3">
      <c r="A171" s="101">
        <v>20505</v>
      </c>
      <c r="B171" s="108" t="s">
        <v>195</v>
      </c>
      <c r="C171" s="100">
        <v>102</v>
      </c>
    </row>
    <row r="172" ht="24" customHeight="1" spans="1:3">
      <c r="A172" s="107">
        <v>2050501</v>
      </c>
      <c r="B172" s="104" t="s">
        <v>196</v>
      </c>
      <c r="C172" s="100">
        <v>102</v>
      </c>
    </row>
    <row r="173" ht="24" customHeight="1" spans="1:3">
      <c r="A173" s="101">
        <v>20507</v>
      </c>
      <c r="B173" s="103" t="s">
        <v>197</v>
      </c>
      <c r="C173" s="100">
        <v>293</v>
      </c>
    </row>
    <row r="174" ht="24" customHeight="1" spans="1:3">
      <c r="A174" s="107">
        <v>2050701</v>
      </c>
      <c r="B174" s="104" t="s">
        <v>198</v>
      </c>
      <c r="C174" s="100">
        <v>293</v>
      </c>
    </row>
    <row r="175" ht="24" customHeight="1" spans="1:3">
      <c r="A175" s="101">
        <v>20508</v>
      </c>
      <c r="B175" s="108" t="s">
        <v>199</v>
      </c>
      <c r="C175" s="100">
        <v>2803</v>
      </c>
    </row>
    <row r="176" ht="24" customHeight="1" spans="1:3">
      <c r="A176" s="107">
        <v>2050801</v>
      </c>
      <c r="B176" s="105" t="s">
        <v>200</v>
      </c>
      <c r="C176" s="100">
        <v>579</v>
      </c>
    </row>
    <row r="177" ht="24" customHeight="1" spans="1:3">
      <c r="A177" s="107">
        <v>2050802</v>
      </c>
      <c r="B177" s="104" t="s">
        <v>201</v>
      </c>
      <c r="C177" s="100">
        <v>2224</v>
      </c>
    </row>
    <row r="178" ht="24" customHeight="1" spans="1:3">
      <c r="A178" s="101">
        <v>20509</v>
      </c>
      <c r="B178" s="103" t="s">
        <v>202</v>
      </c>
      <c r="C178" s="100">
        <v>18000</v>
      </c>
    </row>
    <row r="179" ht="24" customHeight="1" spans="1:3">
      <c r="A179" s="107">
        <v>2050901</v>
      </c>
      <c r="B179" s="105" t="s">
        <v>203</v>
      </c>
      <c r="C179" s="100">
        <v>1500</v>
      </c>
    </row>
    <row r="180" ht="24" customHeight="1" spans="1:3">
      <c r="A180" s="107">
        <v>2050999</v>
      </c>
      <c r="B180" s="104" t="s">
        <v>204</v>
      </c>
      <c r="C180" s="100">
        <v>16500</v>
      </c>
    </row>
    <row r="181" ht="24" customHeight="1" spans="1:3">
      <c r="A181" s="101">
        <v>20599</v>
      </c>
      <c r="B181" s="103" t="s">
        <v>205</v>
      </c>
      <c r="C181" s="100">
        <v>20549</v>
      </c>
    </row>
    <row r="182" ht="24" customHeight="1" spans="1:3">
      <c r="A182" s="107">
        <v>2059999</v>
      </c>
      <c r="B182" s="104" t="s">
        <v>206</v>
      </c>
      <c r="C182" s="100">
        <v>20549</v>
      </c>
    </row>
    <row r="183" ht="24" customHeight="1" spans="1:3">
      <c r="A183" s="101">
        <v>206</v>
      </c>
      <c r="B183" s="109" t="s">
        <v>207</v>
      </c>
      <c r="C183" s="100">
        <v>2257</v>
      </c>
    </row>
    <row r="184" ht="24" customHeight="1" spans="1:3">
      <c r="A184" s="101">
        <v>20601</v>
      </c>
      <c r="B184" s="108" t="s">
        <v>208</v>
      </c>
      <c r="C184" s="100">
        <v>1108</v>
      </c>
    </row>
    <row r="185" ht="24" customHeight="1" spans="1:3">
      <c r="A185" s="107">
        <v>2060101</v>
      </c>
      <c r="B185" s="104" t="s">
        <v>88</v>
      </c>
      <c r="C185" s="100">
        <v>228</v>
      </c>
    </row>
    <row r="186" ht="24" customHeight="1" spans="1:3">
      <c r="A186" s="107">
        <v>2060102</v>
      </c>
      <c r="B186" s="104" t="s">
        <v>89</v>
      </c>
      <c r="C186" s="100">
        <v>92</v>
      </c>
    </row>
    <row r="187" ht="24" customHeight="1" spans="1:3">
      <c r="A187" s="107">
        <v>2060199</v>
      </c>
      <c r="B187" s="105" t="s">
        <v>209</v>
      </c>
      <c r="C187" s="100">
        <v>788</v>
      </c>
    </row>
    <row r="188" ht="24" customHeight="1" spans="1:3">
      <c r="A188" s="101">
        <v>20603</v>
      </c>
      <c r="B188" s="108" t="s">
        <v>210</v>
      </c>
      <c r="C188" s="100">
        <v>290</v>
      </c>
    </row>
    <row r="189" ht="24" customHeight="1" spans="1:3">
      <c r="A189" s="107">
        <v>2060301</v>
      </c>
      <c r="B189" s="104" t="s">
        <v>211</v>
      </c>
      <c r="C189" s="100">
        <v>90</v>
      </c>
    </row>
    <row r="190" ht="24" customHeight="1" spans="1:3">
      <c r="A190" s="107">
        <v>2060399</v>
      </c>
      <c r="B190" s="105" t="s">
        <v>212</v>
      </c>
      <c r="C190" s="100">
        <v>200</v>
      </c>
    </row>
    <row r="191" ht="24" customHeight="1" spans="1:3">
      <c r="A191" s="101">
        <v>20605</v>
      </c>
      <c r="B191" s="108" t="s">
        <v>213</v>
      </c>
      <c r="C191" s="100">
        <v>168</v>
      </c>
    </row>
    <row r="192" ht="24" customHeight="1" spans="1:3">
      <c r="A192" s="107">
        <v>2060501</v>
      </c>
      <c r="B192" s="105" t="s">
        <v>211</v>
      </c>
      <c r="C192" s="100">
        <v>154</v>
      </c>
    </row>
    <row r="193" ht="24" customHeight="1" spans="1:3">
      <c r="A193" s="107">
        <v>2060599</v>
      </c>
      <c r="B193" s="104" t="s">
        <v>214</v>
      </c>
      <c r="C193" s="100">
        <v>14</v>
      </c>
    </row>
    <row r="194" ht="24" customHeight="1" spans="1:3">
      <c r="A194" s="101">
        <v>20606</v>
      </c>
      <c r="B194" s="108" t="s">
        <v>215</v>
      </c>
      <c r="C194" s="100">
        <v>301</v>
      </c>
    </row>
    <row r="195" ht="24" customHeight="1" spans="1:3">
      <c r="A195" s="107">
        <v>2060601</v>
      </c>
      <c r="B195" s="105" t="s">
        <v>216</v>
      </c>
      <c r="C195" s="100">
        <v>144</v>
      </c>
    </row>
    <row r="196" ht="24" customHeight="1" spans="1:3">
      <c r="A196" s="107">
        <v>2060699</v>
      </c>
      <c r="B196" s="104" t="s">
        <v>217</v>
      </c>
      <c r="C196" s="100">
        <v>157</v>
      </c>
    </row>
    <row r="197" ht="24" customHeight="1" spans="1:3">
      <c r="A197" s="101">
        <v>20607</v>
      </c>
      <c r="B197" s="103" t="s">
        <v>218</v>
      </c>
      <c r="C197" s="100">
        <v>234</v>
      </c>
    </row>
    <row r="198" ht="24" customHeight="1" spans="1:3">
      <c r="A198" s="107">
        <v>2060701</v>
      </c>
      <c r="B198" s="104" t="s">
        <v>211</v>
      </c>
      <c r="C198" s="100">
        <v>89</v>
      </c>
    </row>
    <row r="199" ht="24" customHeight="1" spans="1:3">
      <c r="A199" s="107">
        <v>2060702</v>
      </c>
      <c r="B199" s="105" t="s">
        <v>219</v>
      </c>
      <c r="C199" s="100">
        <v>56</v>
      </c>
    </row>
    <row r="200" ht="24" customHeight="1" spans="1:3">
      <c r="A200" s="107">
        <v>2060704</v>
      </c>
      <c r="B200" s="105" t="s">
        <v>220</v>
      </c>
      <c r="C200" s="100">
        <v>19</v>
      </c>
    </row>
    <row r="201" ht="24" customHeight="1" spans="1:3">
      <c r="A201" s="107">
        <v>2060799</v>
      </c>
      <c r="B201" s="104" t="s">
        <v>221</v>
      </c>
      <c r="C201" s="100">
        <v>70</v>
      </c>
    </row>
    <row r="202" ht="24" customHeight="1" spans="1:3">
      <c r="A202" s="101">
        <v>20699</v>
      </c>
      <c r="B202" s="103" t="s">
        <v>222</v>
      </c>
      <c r="C202" s="100">
        <v>156</v>
      </c>
    </row>
    <row r="203" ht="24" customHeight="1" spans="1:3">
      <c r="A203" s="107">
        <v>2069999</v>
      </c>
      <c r="B203" s="105" t="s">
        <v>223</v>
      </c>
      <c r="C203" s="100">
        <v>156</v>
      </c>
    </row>
    <row r="204" ht="24" customHeight="1" spans="1:3">
      <c r="A204" s="101">
        <v>207</v>
      </c>
      <c r="B204" s="109" t="s">
        <v>224</v>
      </c>
      <c r="C204" s="100">
        <v>9093</v>
      </c>
    </row>
    <row r="205" ht="24" customHeight="1" spans="1:3">
      <c r="A205" s="101">
        <v>20701</v>
      </c>
      <c r="B205" s="109" t="s">
        <v>225</v>
      </c>
      <c r="C205" s="100">
        <v>2707</v>
      </c>
    </row>
    <row r="206" ht="24" customHeight="1" spans="1:3">
      <c r="A206" s="107">
        <v>2070101</v>
      </c>
      <c r="B206" s="106" t="s">
        <v>88</v>
      </c>
      <c r="C206" s="100">
        <v>557</v>
      </c>
    </row>
    <row r="207" ht="24" customHeight="1" spans="1:3">
      <c r="A207" s="107">
        <v>2070102</v>
      </c>
      <c r="B207" s="106" t="s">
        <v>89</v>
      </c>
      <c r="C207" s="100">
        <v>48</v>
      </c>
    </row>
    <row r="208" ht="24" customHeight="1" spans="1:3">
      <c r="A208" s="107">
        <v>2070104</v>
      </c>
      <c r="B208" s="106" t="s">
        <v>226</v>
      </c>
      <c r="C208" s="100">
        <v>784</v>
      </c>
    </row>
    <row r="209" ht="24" customHeight="1" spans="1:3">
      <c r="A209" s="107">
        <v>2070108</v>
      </c>
      <c r="B209" s="106" t="s">
        <v>227</v>
      </c>
      <c r="C209" s="100">
        <v>130</v>
      </c>
    </row>
    <row r="210" ht="24" customHeight="1" spans="1:3">
      <c r="A210" s="107">
        <v>2070109</v>
      </c>
      <c r="B210" s="106" t="s">
        <v>228</v>
      </c>
      <c r="C210" s="100">
        <v>435</v>
      </c>
    </row>
    <row r="211" ht="24" customHeight="1" spans="1:3">
      <c r="A211" s="107">
        <v>2070111</v>
      </c>
      <c r="B211" s="106" t="s">
        <v>229</v>
      </c>
      <c r="C211" s="100">
        <v>53</v>
      </c>
    </row>
    <row r="212" ht="24" customHeight="1" spans="1:3">
      <c r="A212" s="107">
        <v>2070112</v>
      </c>
      <c r="B212" s="106" t="s">
        <v>230</v>
      </c>
      <c r="C212" s="100">
        <v>20</v>
      </c>
    </row>
    <row r="213" ht="24" customHeight="1" spans="1:3">
      <c r="A213" s="107">
        <v>2070199</v>
      </c>
      <c r="B213" s="106" t="s">
        <v>231</v>
      </c>
      <c r="C213" s="100">
        <v>680</v>
      </c>
    </row>
    <row r="214" ht="24" customHeight="1" spans="1:3">
      <c r="A214" s="101">
        <v>20702</v>
      </c>
      <c r="B214" s="109" t="s">
        <v>232</v>
      </c>
      <c r="C214" s="100">
        <v>144</v>
      </c>
    </row>
    <row r="215" ht="24" customHeight="1" spans="1:3">
      <c r="A215" s="107">
        <v>2070201</v>
      </c>
      <c r="B215" s="106" t="s">
        <v>88</v>
      </c>
      <c r="C215" s="100">
        <v>126</v>
      </c>
    </row>
    <row r="216" ht="24" customHeight="1" spans="1:3">
      <c r="A216" s="107">
        <v>2070299</v>
      </c>
      <c r="B216" s="106" t="s">
        <v>233</v>
      </c>
      <c r="C216" s="100">
        <v>18</v>
      </c>
    </row>
    <row r="217" ht="24" customHeight="1" spans="1:3">
      <c r="A217" s="101">
        <v>20703</v>
      </c>
      <c r="B217" s="109" t="s">
        <v>234</v>
      </c>
      <c r="C217" s="100">
        <v>1694</v>
      </c>
    </row>
    <row r="218" ht="24" customHeight="1" spans="1:3">
      <c r="A218" s="107">
        <v>2070301</v>
      </c>
      <c r="B218" s="106" t="s">
        <v>88</v>
      </c>
      <c r="C218" s="100">
        <v>117</v>
      </c>
    </row>
    <row r="219" ht="24" customHeight="1" spans="1:3">
      <c r="A219" s="107">
        <v>2070307</v>
      </c>
      <c r="B219" s="106" t="s">
        <v>235</v>
      </c>
      <c r="C219" s="100">
        <v>64</v>
      </c>
    </row>
    <row r="220" ht="24" customHeight="1" spans="1:3">
      <c r="A220" s="107">
        <v>2070308</v>
      </c>
      <c r="B220" s="106" t="s">
        <v>236</v>
      </c>
      <c r="C220" s="100">
        <v>500</v>
      </c>
    </row>
    <row r="221" ht="24" customHeight="1" spans="1:3">
      <c r="A221" s="107">
        <v>2070399</v>
      </c>
      <c r="B221" s="106" t="s">
        <v>237</v>
      </c>
      <c r="C221" s="100">
        <v>1013</v>
      </c>
    </row>
    <row r="222" ht="24" customHeight="1" spans="1:3">
      <c r="A222" s="101">
        <v>20704</v>
      </c>
      <c r="B222" s="109" t="s">
        <v>238</v>
      </c>
      <c r="C222" s="100">
        <v>4147</v>
      </c>
    </row>
    <row r="223" ht="24" customHeight="1" spans="1:3">
      <c r="A223" s="107">
        <v>2070404</v>
      </c>
      <c r="B223" s="106" t="s">
        <v>239</v>
      </c>
      <c r="C223" s="100">
        <v>2930</v>
      </c>
    </row>
    <row r="224" ht="24" customHeight="1" spans="1:3">
      <c r="A224" s="107">
        <v>2070408</v>
      </c>
      <c r="B224" s="106" t="s">
        <v>240</v>
      </c>
      <c r="C224" s="100">
        <v>1200</v>
      </c>
    </row>
    <row r="225" ht="24" customHeight="1" spans="1:3">
      <c r="A225" s="107">
        <v>2070499</v>
      </c>
      <c r="B225" s="106" t="s">
        <v>241</v>
      </c>
      <c r="C225" s="100">
        <v>17</v>
      </c>
    </row>
    <row r="226" ht="24" customHeight="1" spans="1:3">
      <c r="A226" s="101">
        <v>20799</v>
      </c>
      <c r="B226" s="109" t="s">
        <v>242</v>
      </c>
      <c r="C226" s="100">
        <v>401</v>
      </c>
    </row>
    <row r="227" ht="24" customHeight="1" spans="1:3">
      <c r="A227" s="107">
        <v>2079999</v>
      </c>
      <c r="B227" s="106" t="s">
        <v>243</v>
      </c>
      <c r="C227" s="100">
        <v>401</v>
      </c>
    </row>
    <row r="228" ht="24" customHeight="1" spans="1:3">
      <c r="A228" s="101">
        <v>208</v>
      </c>
      <c r="B228" s="109" t="s">
        <v>244</v>
      </c>
      <c r="C228" s="100">
        <v>250443</v>
      </c>
    </row>
    <row r="229" ht="24" customHeight="1" spans="1:3">
      <c r="A229" s="101">
        <v>20801</v>
      </c>
      <c r="B229" s="109" t="s">
        <v>245</v>
      </c>
      <c r="C229" s="100">
        <v>5946</v>
      </c>
    </row>
    <row r="230" ht="24" customHeight="1" spans="1:3">
      <c r="A230" s="107">
        <v>2080101</v>
      </c>
      <c r="B230" s="106" t="s">
        <v>88</v>
      </c>
      <c r="C230" s="100">
        <v>1901</v>
      </c>
    </row>
    <row r="231" ht="24" customHeight="1" spans="1:3">
      <c r="A231" s="107">
        <v>2080102</v>
      </c>
      <c r="B231" s="106" t="s">
        <v>89</v>
      </c>
      <c r="C231" s="100">
        <v>398</v>
      </c>
    </row>
    <row r="232" ht="24" customHeight="1" spans="1:3">
      <c r="A232" s="107">
        <v>2080105</v>
      </c>
      <c r="B232" s="106" t="s">
        <v>246</v>
      </c>
      <c r="C232" s="100">
        <v>330</v>
      </c>
    </row>
    <row r="233" ht="24" customHeight="1" spans="1:3">
      <c r="A233" s="107">
        <v>2080106</v>
      </c>
      <c r="B233" s="106" t="s">
        <v>247</v>
      </c>
      <c r="C233" s="100">
        <v>713</v>
      </c>
    </row>
    <row r="234" ht="24" customHeight="1" spans="1:3">
      <c r="A234" s="107">
        <v>2080107</v>
      </c>
      <c r="B234" s="106" t="s">
        <v>248</v>
      </c>
      <c r="C234" s="100">
        <v>222</v>
      </c>
    </row>
    <row r="235" ht="24" customHeight="1" spans="1:3">
      <c r="A235" s="107">
        <v>2080108</v>
      </c>
      <c r="B235" s="106" t="s">
        <v>107</v>
      </c>
      <c r="C235" s="100">
        <v>231</v>
      </c>
    </row>
    <row r="236" ht="24" customHeight="1" spans="1:3">
      <c r="A236" s="107">
        <v>2080109</v>
      </c>
      <c r="B236" s="106" t="s">
        <v>249</v>
      </c>
      <c r="C236" s="100">
        <v>1696</v>
      </c>
    </row>
    <row r="237" ht="24" customHeight="1" spans="1:3">
      <c r="A237" s="107">
        <v>2080111</v>
      </c>
      <c r="B237" s="106" t="s">
        <v>250</v>
      </c>
      <c r="C237" s="100">
        <v>173</v>
      </c>
    </row>
    <row r="238" ht="24" customHeight="1" spans="1:3">
      <c r="A238" s="107">
        <v>2080112</v>
      </c>
      <c r="B238" s="106" t="s">
        <v>251</v>
      </c>
      <c r="C238" s="100">
        <v>118</v>
      </c>
    </row>
    <row r="239" ht="24" customHeight="1" spans="1:3">
      <c r="A239" s="107">
        <v>2080199</v>
      </c>
      <c r="B239" s="106" t="s">
        <v>252</v>
      </c>
      <c r="C239" s="100">
        <v>164</v>
      </c>
    </row>
    <row r="240" ht="24" customHeight="1" spans="1:3">
      <c r="A240" s="101">
        <v>20802</v>
      </c>
      <c r="B240" s="109" t="s">
        <v>253</v>
      </c>
      <c r="C240" s="100">
        <v>4937</v>
      </c>
    </row>
    <row r="241" ht="24" customHeight="1" spans="1:3">
      <c r="A241" s="107">
        <v>2080201</v>
      </c>
      <c r="B241" s="106" t="s">
        <v>88</v>
      </c>
      <c r="C241" s="100">
        <v>691</v>
      </c>
    </row>
    <row r="242" ht="24" customHeight="1" spans="1:3">
      <c r="A242" s="107">
        <v>2080204</v>
      </c>
      <c r="B242" s="106" t="s">
        <v>254</v>
      </c>
      <c r="C242" s="100">
        <v>227</v>
      </c>
    </row>
    <row r="243" ht="24" customHeight="1" spans="1:3">
      <c r="A243" s="107">
        <v>2080205</v>
      </c>
      <c r="B243" s="106" t="s">
        <v>255</v>
      </c>
      <c r="C243" s="100">
        <v>7</v>
      </c>
    </row>
    <row r="244" ht="24" customHeight="1" spans="1:3">
      <c r="A244" s="107">
        <v>2080206</v>
      </c>
      <c r="B244" s="106" t="s">
        <v>256</v>
      </c>
      <c r="C244" s="100">
        <v>15</v>
      </c>
    </row>
    <row r="245" ht="24" customHeight="1" spans="1:3">
      <c r="A245" s="107">
        <v>2080207</v>
      </c>
      <c r="B245" s="106" t="s">
        <v>257</v>
      </c>
      <c r="C245" s="100">
        <v>33</v>
      </c>
    </row>
    <row r="246" ht="24" customHeight="1" spans="1:3">
      <c r="A246" s="107">
        <v>2080208</v>
      </c>
      <c r="B246" s="106" t="s">
        <v>258</v>
      </c>
      <c r="C246" s="100">
        <v>3910</v>
      </c>
    </row>
    <row r="247" ht="24" customHeight="1" spans="1:3">
      <c r="A247" s="107">
        <v>2080299</v>
      </c>
      <c r="B247" s="106" t="s">
        <v>259</v>
      </c>
      <c r="C247" s="100">
        <v>54</v>
      </c>
    </row>
    <row r="248" ht="24" customHeight="1" spans="1:3">
      <c r="A248" s="101">
        <v>20805</v>
      </c>
      <c r="B248" s="109" t="s">
        <v>260</v>
      </c>
      <c r="C248" s="100">
        <v>8591</v>
      </c>
    </row>
    <row r="249" ht="24" customHeight="1" spans="1:3">
      <c r="A249" s="107">
        <v>2080501</v>
      </c>
      <c r="B249" s="106" t="s">
        <v>261</v>
      </c>
      <c r="C249" s="100">
        <v>1180</v>
      </c>
    </row>
    <row r="250" ht="24" customHeight="1" spans="1:3">
      <c r="A250" s="107">
        <v>2080502</v>
      </c>
      <c r="B250" s="106" t="s">
        <v>262</v>
      </c>
      <c r="C250" s="100">
        <v>682</v>
      </c>
    </row>
    <row r="251" ht="24" customHeight="1" spans="1:3">
      <c r="A251" s="107">
        <v>2080503</v>
      </c>
      <c r="B251" s="106" t="s">
        <v>263</v>
      </c>
      <c r="C251" s="100">
        <v>926</v>
      </c>
    </row>
    <row r="252" ht="24" customHeight="1" spans="1:3">
      <c r="A252" s="107">
        <v>2080504</v>
      </c>
      <c r="B252" s="106" t="s">
        <v>264</v>
      </c>
      <c r="C252" s="100">
        <v>3</v>
      </c>
    </row>
    <row r="253" ht="24" customHeight="1" spans="1:3">
      <c r="A253" s="107">
        <v>2080507</v>
      </c>
      <c r="B253" s="106" t="s">
        <v>265</v>
      </c>
      <c r="C253" s="100">
        <v>5800</v>
      </c>
    </row>
    <row r="254" ht="24" customHeight="1" spans="1:3">
      <c r="A254" s="101">
        <v>20807</v>
      </c>
      <c r="B254" s="109" t="s">
        <v>266</v>
      </c>
      <c r="C254" s="100">
        <v>18644</v>
      </c>
    </row>
    <row r="255" ht="24" customHeight="1" spans="1:3">
      <c r="A255" s="107">
        <v>2080799</v>
      </c>
      <c r="B255" s="106" t="s">
        <v>267</v>
      </c>
      <c r="C255" s="100">
        <v>18644</v>
      </c>
    </row>
    <row r="256" ht="24" customHeight="1" spans="1:3">
      <c r="A256" s="101">
        <v>20808</v>
      </c>
      <c r="B256" s="109" t="s">
        <v>268</v>
      </c>
      <c r="C256" s="100">
        <v>1384</v>
      </c>
    </row>
    <row r="257" ht="24" customHeight="1" spans="1:3">
      <c r="A257" s="107">
        <v>2080801</v>
      </c>
      <c r="B257" s="106" t="s">
        <v>269</v>
      </c>
      <c r="C257" s="100">
        <v>1</v>
      </c>
    </row>
    <row r="258" ht="24" customHeight="1" spans="1:3">
      <c r="A258" s="107">
        <v>2080802</v>
      </c>
      <c r="B258" s="106" t="s">
        <v>270</v>
      </c>
      <c r="C258" s="100">
        <v>1383</v>
      </c>
    </row>
    <row r="259" ht="24" customHeight="1" spans="1:3">
      <c r="A259" s="101">
        <v>20809</v>
      </c>
      <c r="B259" s="109" t="s">
        <v>271</v>
      </c>
      <c r="C259" s="100">
        <v>2323</v>
      </c>
    </row>
    <row r="260" ht="24" customHeight="1" spans="1:3">
      <c r="A260" s="107">
        <v>2080901</v>
      </c>
      <c r="B260" s="106" t="s">
        <v>272</v>
      </c>
      <c r="C260" s="100">
        <v>1240</v>
      </c>
    </row>
    <row r="261" ht="24" customHeight="1" spans="1:3">
      <c r="A261" s="107">
        <v>2080902</v>
      </c>
      <c r="B261" s="106" t="s">
        <v>273</v>
      </c>
      <c r="C261" s="100">
        <v>895</v>
      </c>
    </row>
    <row r="262" ht="24" customHeight="1" spans="1:3">
      <c r="A262" s="107">
        <v>2080903</v>
      </c>
      <c r="B262" s="106" t="s">
        <v>274</v>
      </c>
      <c r="C262" s="100">
        <v>152</v>
      </c>
    </row>
    <row r="263" ht="24" customHeight="1" spans="1:3">
      <c r="A263" s="107">
        <v>2080999</v>
      </c>
      <c r="B263" s="106" t="s">
        <v>275</v>
      </c>
      <c r="C263" s="100">
        <v>36</v>
      </c>
    </row>
    <row r="264" ht="24" customHeight="1" spans="1:3">
      <c r="A264" s="101">
        <v>20810</v>
      </c>
      <c r="B264" s="109" t="s">
        <v>276</v>
      </c>
      <c r="C264" s="100">
        <v>4709</v>
      </c>
    </row>
    <row r="265" ht="24" customHeight="1" spans="1:3">
      <c r="A265" s="107">
        <v>2081001</v>
      </c>
      <c r="B265" s="106" t="s">
        <v>277</v>
      </c>
      <c r="C265" s="100">
        <v>37</v>
      </c>
    </row>
    <row r="266" ht="24" customHeight="1" spans="1:3">
      <c r="A266" s="107">
        <v>2081002</v>
      </c>
      <c r="B266" s="106" t="s">
        <v>278</v>
      </c>
      <c r="C266" s="100">
        <v>975</v>
      </c>
    </row>
    <row r="267" ht="24" customHeight="1" spans="1:3">
      <c r="A267" s="107">
        <v>2081004</v>
      </c>
      <c r="B267" s="106" t="s">
        <v>279</v>
      </c>
      <c r="C267" s="100">
        <v>2610</v>
      </c>
    </row>
    <row r="268" ht="24" customHeight="1" spans="1:3">
      <c r="A268" s="107">
        <v>2081005</v>
      </c>
      <c r="B268" s="106" t="s">
        <v>280</v>
      </c>
      <c r="C268" s="100">
        <v>1087</v>
      </c>
    </row>
    <row r="269" ht="24" customHeight="1" spans="1:3">
      <c r="A269" s="101">
        <v>20811</v>
      </c>
      <c r="B269" s="109" t="s">
        <v>281</v>
      </c>
      <c r="C269" s="100">
        <v>1341</v>
      </c>
    </row>
    <row r="270" ht="24" customHeight="1" spans="1:3">
      <c r="A270" s="107">
        <v>2081101</v>
      </c>
      <c r="B270" s="106" t="s">
        <v>88</v>
      </c>
      <c r="C270" s="100">
        <v>123</v>
      </c>
    </row>
    <row r="271" ht="24" customHeight="1" spans="1:3">
      <c r="A271" s="107">
        <v>2081104</v>
      </c>
      <c r="B271" s="106" t="s">
        <v>282</v>
      </c>
      <c r="C271" s="100">
        <v>381</v>
      </c>
    </row>
    <row r="272" ht="24" customHeight="1" spans="1:3">
      <c r="A272" s="107">
        <v>2081105</v>
      </c>
      <c r="B272" s="106" t="s">
        <v>283</v>
      </c>
      <c r="C272" s="100">
        <v>168</v>
      </c>
    </row>
    <row r="273" ht="24" customHeight="1" spans="1:3">
      <c r="A273" s="107">
        <v>2081106</v>
      </c>
      <c r="B273" s="106" t="s">
        <v>284</v>
      </c>
      <c r="C273" s="100">
        <v>44</v>
      </c>
    </row>
    <row r="274" ht="24" customHeight="1" spans="1:3">
      <c r="A274" s="107">
        <v>2081199</v>
      </c>
      <c r="B274" s="106" t="s">
        <v>285</v>
      </c>
      <c r="C274" s="100">
        <v>625</v>
      </c>
    </row>
    <row r="275" ht="24" customHeight="1" spans="1:3">
      <c r="A275" s="101">
        <v>20816</v>
      </c>
      <c r="B275" s="109" t="s">
        <v>286</v>
      </c>
      <c r="C275" s="100">
        <v>66</v>
      </c>
    </row>
    <row r="276" ht="24" customHeight="1" spans="1:3">
      <c r="A276" s="107">
        <v>2081601</v>
      </c>
      <c r="B276" s="106" t="s">
        <v>88</v>
      </c>
      <c r="C276" s="100">
        <v>33</v>
      </c>
    </row>
    <row r="277" ht="24" customHeight="1" spans="1:3">
      <c r="A277" s="107">
        <v>2081699</v>
      </c>
      <c r="B277" s="106" t="s">
        <v>287</v>
      </c>
      <c r="C277" s="100">
        <v>33</v>
      </c>
    </row>
    <row r="278" ht="24" customHeight="1" spans="1:3">
      <c r="A278" s="101">
        <v>20820</v>
      </c>
      <c r="B278" s="109" t="s">
        <v>288</v>
      </c>
      <c r="C278" s="100">
        <v>45</v>
      </c>
    </row>
    <row r="279" ht="24" customHeight="1" spans="1:3">
      <c r="A279" s="107">
        <v>2082001</v>
      </c>
      <c r="B279" s="106" t="s">
        <v>289</v>
      </c>
      <c r="C279" s="100">
        <v>45</v>
      </c>
    </row>
    <row r="280" ht="24" customHeight="1" spans="1:3">
      <c r="A280" s="101">
        <v>20825</v>
      </c>
      <c r="B280" s="109" t="s">
        <v>290</v>
      </c>
      <c r="C280" s="100">
        <v>40</v>
      </c>
    </row>
    <row r="281" ht="24" customHeight="1" spans="1:3">
      <c r="A281" s="107">
        <v>2082502</v>
      </c>
      <c r="B281" s="106" t="s">
        <v>291</v>
      </c>
      <c r="C281" s="100">
        <v>40</v>
      </c>
    </row>
    <row r="282" ht="24" customHeight="1" spans="1:3">
      <c r="A282" s="101">
        <v>20826</v>
      </c>
      <c r="B282" s="109" t="s">
        <v>292</v>
      </c>
      <c r="C282" s="100">
        <v>192809</v>
      </c>
    </row>
    <row r="283" ht="24" customHeight="1" spans="1:3">
      <c r="A283" s="107">
        <v>2082601</v>
      </c>
      <c r="B283" s="106" t="s">
        <v>293</v>
      </c>
      <c r="C283" s="100">
        <v>174783</v>
      </c>
    </row>
    <row r="284" ht="24" customHeight="1" spans="1:3">
      <c r="A284" s="107">
        <v>2082602</v>
      </c>
      <c r="B284" s="106" t="s">
        <v>294</v>
      </c>
      <c r="C284" s="100">
        <v>18026</v>
      </c>
    </row>
    <row r="285" ht="24" customHeight="1" spans="1:3">
      <c r="A285" s="101">
        <v>20827</v>
      </c>
      <c r="B285" s="109" t="s">
        <v>295</v>
      </c>
      <c r="C285" s="100">
        <v>944</v>
      </c>
    </row>
    <row r="286" ht="24" customHeight="1" spans="1:3">
      <c r="A286" s="107">
        <v>2082701</v>
      </c>
      <c r="B286" s="106" t="s">
        <v>296</v>
      </c>
      <c r="C286" s="100">
        <v>669</v>
      </c>
    </row>
    <row r="287" ht="24" customHeight="1" spans="1:3">
      <c r="A287" s="107">
        <v>2082702</v>
      </c>
      <c r="B287" s="106" t="s">
        <v>297</v>
      </c>
      <c r="C287" s="100">
        <v>180</v>
      </c>
    </row>
    <row r="288" ht="24" customHeight="1" spans="1:3">
      <c r="A288" s="107">
        <v>2082703</v>
      </c>
      <c r="B288" s="106" t="s">
        <v>298</v>
      </c>
      <c r="C288" s="100">
        <v>47</v>
      </c>
    </row>
    <row r="289" ht="24" customHeight="1" spans="1:3">
      <c r="A289" s="107">
        <v>2082799</v>
      </c>
      <c r="B289" s="106" t="s">
        <v>299</v>
      </c>
      <c r="C289" s="100">
        <v>48</v>
      </c>
    </row>
    <row r="290" ht="24" customHeight="1" spans="1:3">
      <c r="A290" s="101">
        <v>20899</v>
      </c>
      <c r="B290" s="109" t="s">
        <v>300</v>
      </c>
      <c r="C290" s="100">
        <v>8664</v>
      </c>
    </row>
    <row r="291" ht="24" customHeight="1" spans="1:3">
      <c r="A291" s="107">
        <v>2089901</v>
      </c>
      <c r="B291" s="106" t="s">
        <v>301</v>
      </c>
      <c r="C291" s="100">
        <v>8664</v>
      </c>
    </row>
    <row r="292" ht="24" customHeight="1" spans="1:3">
      <c r="A292" s="101">
        <v>210</v>
      </c>
      <c r="B292" s="109" t="s">
        <v>302</v>
      </c>
      <c r="C292" s="100">
        <v>58932</v>
      </c>
    </row>
    <row r="293" ht="24" customHeight="1" spans="1:3">
      <c r="A293" s="101">
        <v>21001</v>
      </c>
      <c r="B293" s="109" t="s">
        <v>303</v>
      </c>
      <c r="C293" s="100">
        <v>502</v>
      </c>
    </row>
    <row r="294" ht="24" customHeight="1" spans="1:3">
      <c r="A294" s="107">
        <v>2100101</v>
      </c>
      <c r="B294" s="106" t="s">
        <v>88</v>
      </c>
      <c r="C294" s="100">
        <v>307</v>
      </c>
    </row>
    <row r="295" ht="24" customHeight="1" spans="1:3">
      <c r="A295" s="107">
        <v>2100102</v>
      </c>
      <c r="B295" s="106" t="s">
        <v>89</v>
      </c>
      <c r="C295" s="100">
        <v>35</v>
      </c>
    </row>
    <row r="296" ht="24" customHeight="1" spans="1:3">
      <c r="A296" s="107">
        <v>2100103</v>
      </c>
      <c r="B296" s="106" t="s">
        <v>304</v>
      </c>
      <c r="C296" s="100">
        <v>16</v>
      </c>
    </row>
    <row r="297" ht="24" customHeight="1" spans="1:3">
      <c r="A297" s="107">
        <v>2100199</v>
      </c>
      <c r="B297" s="106" t="s">
        <v>305</v>
      </c>
      <c r="C297" s="100">
        <v>144</v>
      </c>
    </row>
    <row r="298" ht="24" customHeight="1" spans="1:3">
      <c r="A298" s="101">
        <v>21002</v>
      </c>
      <c r="B298" s="109" t="s">
        <v>306</v>
      </c>
      <c r="C298" s="100">
        <v>7584</v>
      </c>
    </row>
    <row r="299" ht="24" customHeight="1" spans="1:3">
      <c r="A299" s="107">
        <v>2100201</v>
      </c>
      <c r="B299" s="106" t="s">
        <v>307</v>
      </c>
      <c r="C299" s="100">
        <v>5630</v>
      </c>
    </row>
    <row r="300" ht="24" customHeight="1" spans="1:3">
      <c r="A300" s="107">
        <v>2100202</v>
      </c>
      <c r="B300" s="106" t="s">
        <v>308</v>
      </c>
      <c r="C300" s="100">
        <v>820</v>
      </c>
    </row>
    <row r="301" ht="24" customHeight="1" spans="1:3">
      <c r="A301" s="107">
        <v>2100203</v>
      </c>
      <c r="B301" s="106" t="s">
        <v>309</v>
      </c>
      <c r="C301" s="100">
        <v>741</v>
      </c>
    </row>
    <row r="302" ht="24" customHeight="1" spans="1:3">
      <c r="A302" s="107">
        <v>2100299</v>
      </c>
      <c r="B302" s="106" t="s">
        <v>310</v>
      </c>
      <c r="C302" s="100">
        <v>393</v>
      </c>
    </row>
    <row r="303" ht="24" customHeight="1" spans="1:3">
      <c r="A303" s="101">
        <v>21003</v>
      </c>
      <c r="B303" s="109" t="s">
        <v>311</v>
      </c>
      <c r="C303" s="100">
        <v>408</v>
      </c>
    </row>
    <row r="304" ht="24" customHeight="1" spans="1:3">
      <c r="A304" s="107">
        <v>2100301</v>
      </c>
      <c r="B304" s="106" t="s">
        <v>312</v>
      </c>
      <c r="C304" s="100">
        <v>100</v>
      </c>
    </row>
    <row r="305" ht="24" customHeight="1" spans="1:3">
      <c r="A305" s="107">
        <v>2100399</v>
      </c>
      <c r="B305" s="106" t="s">
        <v>313</v>
      </c>
      <c r="C305" s="100">
        <v>308</v>
      </c>
    </row>
    <row r="306" ht="24" customHeight="1" spans="1:3">
      <c r="A306" s="101">
        <v>21004</v>
      </c>
      <c r="B306" s="109" t="s">
        <v>314</v>
      </c>
      <c r="C306" s="100">
        <v>8437</v>
      </c>
    </row>
    <row r="307" ht="24" customHeight="1" spans="1:3">
      <c r="A307" s="107">
        <v>2100401</v>
      </c>
      <c r="B307" s="106" t="s">
        <v>315</v>
      </c>
      <c r="C307" s="100">
        <v>2973</v>
      </c>
    </row>
    <row r="308" ht="24" customHeight="1" spans="1:3">
      <c r="A308" s="107">
        <v>2100402</v>
      </c>
      <c r="B308" s="106" t="s">
        <v>316</v>
      </c>
      <c r="C308" s="100">
        <v>323</v>
      </c>
    </row>
    <row r="309" ht="24" customHeight="1" spans="1:3">
      <c r="A309" s="107">
        <v>2100403</v>
      </c>
      <c r="B309" s="106" t="s">
        <v>317</v>
      </c>
      <c r="C309" s="100">
        <v>344</v>
      </c>
    </row>
    <row r="310" ht="24" customHeight="1" spans="1:3">
      <c r="A310" s="107">
        <v>2100405</v>
      </c>
      <c r="B310" s="106" t="s">
        <v>318</v>
      </c>
      <c r="C310" s="100">
        <v>100</v>
      </c>
    </row>
    <row r="311" ht="24" customHeight="1" spans="1:3">
      <c r="A311" s="107">
        <v>2100406</v>
      </c>
      <c r="B311" s="106" t="s">
        <v>319</v>
      </c>
      <c r="C311" s="100">
        <v>1108</v>
      </c>
    </row>
    <row r="312" ht="24" customHeight="1" spans="1:3">
      <c r="A312" s="107">
        <v>2100408</v>
      </c>
      <c r="B312" s="106" t="s">
        <v>320</v>
      </c>
      <c r="C312" s="100">
        <v>1951</v>
      </c>
    </row>
    <row r="313" ht="24" customHeight="1" spans="1:3">
      <c r="A313" s="107">
        <v>2100409</v>
      </c>
      <c r="B313" s="106" t="s">
        <v>321</v>
      </c>
      <c r="C313" s="100">
        <v>747</v>
      </c>
    </row>
    <row r="314" ht="24" customHeight="1" spans="1:3">
      <c r="A314" s="107">
        <v>2100410</v>
      </c>
      <c r="B314" s="106" t="s">
        <v>322</v>
      </c>
      <c r="C314" s="100">
        <v>10</v>
      </c>
    </row>
    <row r="315" ht="24" customHeight="1" spans="1:3">
      <c r="A315" s="107">
        <v>2100499</v>
      </c>
      <c r="B315" s="106" t="s">
        <v>323</v>
      </c>
      <c r="C315" s="100">
        <v>881</v>
      </c>
    </row>
    <row r="316" ht="24" customHeight="1" spans="1:3">
      <c r="A316" s="101">
        <v>21007</v>
      </c>
      <c r="B316" s="103" t="s">
        <v>324</v>
      </c>
      <c r="C316" s="100">
        <v>2755</v>
      </c>
    </row>
    <row r="317" ht="24" customHeight="1" spans="1:3">
      <c r="A317" s="107">
        <v>2100716</v>
      </c>
      <c r="B317" s="105" t="s">
        <v>325</v>
      </c>
      <c r="C317" s="100">
        <v>122</v>
      </c>
    </row>
    <row r="318" ht="24" customHeight="1" spans="1:3">
      <c r="A318" s="107">
        <v>2100717</v>
      </c>
      <c r="B318" s="105" t="s">
        <v>326</v>
      </c>
      <c r="C318" s="100">
        <v>914</v>
      </c>
    </row>
    <row r="319" ht="24" customHeight="1" spans="1:3">
      <c r="A319" s="107">
        <v>2100799</v>
      </c>
      <c r="B319" s="105" t="s">
        <v>327</v>
      </c>
      <c r="C319" s="100">
        <v>1719</v>
      </c>
    </row>
    <row r="320" ht="24" customHeight="1" spans="1:3">
      <c r="A320" s="101">
        <v>21010</v>
      </c>
      <c r="B320" s="109" t="s">
        <v>328</v>
      </c>
      <c r="C320" s="100">
        <v>1855</v>
      </c>
    </row>
    <row r="321" ht="24" customHeight="1" spans="1:3">
      <c r="A321" s="107">
        <v>2101001</v>
      </c>
      <c r="B321" s="106" t="s">
        <v>88</v>
      </c>
      <c r="C321" s="100">
        <v>985</v>
      </c>
    </row>
    <row r="322" ht="24" customHeight="1" spans="1:3">
      <c r="A322" s="107">
        <v>2101012</v>
      </c>
      <c r="B322" s="106" t="s">
        <v>329</v>
      </c>
      <c r="C322" s="100">
        <v>56</v>
      </c>
    </row>
    <row r="323" ht="24" customHeight="1" spans="1:3">
      <c r="A323" s="107">
        <v>2101014</v>
      </c>
      <c r="B323" s="106" t="s">
        <v>330</v>
      </c>
      <c r="C323" s="100">
        <v>25</v>
      </c>
    </row>
    <row r="324" ht="24" customHeight="1" spans="1:3">
      <c r="A324" s="107">
        <v>2101016</v>
      </c>
      <c r="B324" s="106" t="s">
        <v>331</v>
      </c>
      <c r="C324" s="100">
        <v>298</v>
      </c>
    </row>
    <row r="325" ht="24" customHeight="1" spans="1:3">
      <c r="A325" s="107">
        <v>2101050</v>
      </c>
      <c r="B325" s="106" t="s">
        <v>94</v>
      </c>
      <c r="C325" s="100">
        <v>114</v>
      </c>
    </row>
    <row r="326" ht="24" customHeight="1" spans="1:3">
      <c r="A326" s="107">
        <v>2101099</v>
      </c>
      <c r="B326" s="106" t="s">
        <v>332</v>
      </c>
      <c r="C326" s="100">
        <v>377</v>
      </c>
    </row>
    <row r="327" ht="24" customHeight="1" spans="1:3">
      <c r="A327" s="101">
        <v>21011</v>
      </c>
      <c r="B327" s="109" t="s">
        <v>333</v>
      </c>
      <c r="C327" s="100">
        <v>12147</v>
      </c>
    </row>
    <row r="328" ht="24" customHeight="1" spans="1:3">
      <c r="A328" s="107">
        <v>2101101</v>
      </c>
      <c r="B328" s="106" t="s">
        <v>334</v>
      </c>
      <c r="C328" s="100">
        <v>12147</v>
      </c>
    </row>
    <row r="329" ht="24" customHeight="1" spans="1:3">
      <c r="A329" s="101">
        <v>21012</v>
      </c>
      <c r="B329" s="109" t="s">
        <v>335</v>
      </c>
      <c r="C329" s="100">
        <v>24043</v>
      </c>
    </row>
    <row r="330" ht="24" customHeight="1" spans="1:3">
      <c r="A330" s="107">
        <v>2101201</v>
      </c>
      <c r="B330" s="106" t="s">
        <v>336</v>
      </c>
      <c r="C330" s="100">
        <v>6107</v>
      </c>
    </row>
    <row r="331" ht="24" customHeight="1" spans="1:3">
      <c r="A331" s="107">
        <v>2101202</v>
      </c>
      <c r="B331" s="106" t="s">
        <v>337</v>
      </c>
      <c r="C331" s="100">
        <v>11494</v>
      </c>
    </row>
    <row r="332" ht="24" customHeight="1" spans="1:3">
      <c r="A332" s="107">
        <v>2101203</v>
      </c>
      <c r="B332" s="106" t="s">
        <v>338</v>
      </c>
      <c r="C332" s="100">
        <v>6359</v>
      </c>
    </row>
    <row r="333" ht="24" customHeight="1" spans="1:3">
      <c r="A333" s="107">
        <v>2101204</v>
      </c>
      <c r="B333" s="106" t="s">
        <v>339</v>
      </c>
      <c r="C333" s="100">
        <v>6</v>
      </c>
    </row>
    <row r="334" ht="24" customHeight="1" spans="1:3">
      <c r="A334" s="107">
        <v>2101299</v>
      </c>
      <c r="B334" s="106" t="s">
        <v>340</v>
      </c>
      <c r="C334" s="100">
        <v>77</v>
      </c>
    </row>
    <row r="335" ht="24" customHeight="1" spans="1:3">
      <c r="A335" s="101">
        <v>21013</v>
      </c>
      <c r="B335" s="109" t="s">
        <v>341</v>
      </c>
      <c r="C335" s="100">
        <v>1173</v>
      </c>
    </row>
    <row r="336" ht="24" customHeight="1" spans="1:3">
      <c r="A336" s="107">
        <v>2101301</v>
      </c>
      <c r="B336" s="106" t="s">
        <v>342</v>
      </c>
      <c r="C336" s="100">
        <v>1101</v>
      </c>
    </row>
    <row r="337" ht="24" customHeight="1" spans="1:3">
      <c r="A337" s="107">
        <v>2101302</v>
      </c>
      <c r="B337" s="106" t="s">
        <v>343</v>
      </c>
      <c r="C337" s="100">
        <v>72</v>
      </c>
    </row>
    <row r="338" ht="24" customHeight="1" spans="1:3">
      <c r="A338" s="101">
        <v>21099</v>
      </c>
      <c r="B338" s="109" t="s">
        <v>344</v>
      </c>
      <c r="C338" s="100">
        <v>28</v>
      </c>
    </row>
    <row r="339" ht="24" customHeight="1" spans="1:3">
      <c r="A339" s="107">
        <v>2109901</v>
      </c>
      <c r="B339" s="106" t="s">
        <v>345</v>
      </c>
      <c r="C339" s="100">
        <v>28</v>
      </c>
    </row>
    <row r="340" ht="24" customHeight="1" spans="1:3">
      <c r="A340" s="101">
        <v>211</v>
      </c>
      <c r="B340" s="109" t="s">
        <v>346</v>
      </c>
      <c r="C340" s="100">
        <v>6182</v>
      </c>
    </row>
    <row r="341" ht="24" customHeight="1" spans="1:3">
      <c r="A341" s="101">
        <v>21101</v>
      </c>
      <c r="B341" s="109" t="s">
        <v>347</v>
      </c>
      <c r="C341" s="100">
        <v>1912</v>
      </c>
    </row>
    <row r="342" ht="24" customHeight="1" spans="1:3">
      <c r="A342" s="107">
        <v>2110101</v>
      </c>
      <c r="B342" s="106" t="s">
        <v>88</v>
      </c>
      <c r="C342" s="100">
        <v>662</v>
      </c>
    </row>
    <row r="343" ht="24" customHeight="1" spans="1:3">
      <c r="A343" s="107">
        <v>2110102</v>
      </c>
      <c r="B343" s="106" t="s">
        <v>89</v>
      </c>
      <c r="C343" s="100">
        <v>820</v>
      </c>
    </row>
    <row r="344" ht="24" customHeight="1" spans="1:3">
      <c r="A344" s="107">
        <v>2110199</v>
      </c>
      <c r="B344" s="106" t="s">
        <v>348</v>
      </c>
      <c r="C344" s="100">
        <v>430</v>
      </c>
    </row>
    <row r="345" ht="24" customHeight="1" spans="1:3">
      <c r="A345" s="101">
        <v>21102</v>
      </c>
      <c r="B345" s="109" t="s">
        <v>349</v>
      </c>
      <c r="C345" s="100">
        <v>890</v>
      </c>
    </row>
    <row r="346" ht="24" customHeight="1" spans="1:3">
      <c r="A346" s="107">
        <v>2110299</v>
      </c>
      <c r="B346" s="106" t="s">
        <v>350</v>
      </c>
      <c r="C346" s="100">
        <v>890</v>
      </c>
    </row>
    <row r="347" ht="24" customHeight="1" spans="1:3">
      <c r="A347" s="101">
        <v>21103</v>
      </c>
      <c r="B347" s="109" t="s">
        <v>351</v>
      </c>
      <c r="C347" s="100">
        <v>3169</v>
      </c>
    </row>
    <row r="348" ht="24" customHeight="1" spans="1:3">
      <c r="A348" s="107">
        <v>2110301</v>
      </c>
      <c r="B348" s="106" t="s">
        <v>352</v>
      </c>
      <c r="C348" s="100">
        <v>3000</v>
      </c>
    </row>
    <row r="349" ht="24" customHeight="1" spans="1:3">
      <c r="A349" s="107">
        <v>2110399</v>
      </c>
      <c r="B349" s="106" t="s">
        <v>353</v>
      </c>
      <c r="C349" s="100">
        <v>169</v>
      </c>
    </row>
    <row r="350" ht="24" customHeight="1" spans="1:3">
      <c r="A350" s="101">
        <v>21106</v>
      </c>
      <c r="B350" s="109" t="s">
        <v>354</v>
      </c>
      <c r="C350" s="100">
        <v>211</v>
      </c>
    </row>
    <row r="351" ht="24" customHeight="1" spans="1:3">
      <c r="A351" s="107">
        <v>2110602</v>
      </c>
      <c r="B351" s="106" t="s">
        <v>355</v>
      </c>
      <c r="C351" s="100">
        <v>211</v>
      </c>
    </row>
    <row r="352" ht="24" customHeight="1" spans="1:3">
      <c r="A352" s="101">
        <v>212</v>
      </c>
      <c r="B352" s="109" t="s">
        <v>356</v>
      </c>
      <c r="C352" s="100">
        <v>41995</v>
      </c>
    </row>
    <row r="353" ht="24" customHeight="1" spans="1:3">
      <c r="A353" s="101">
        <v>21201</v>
      </c>
      <c r="B353" s="109" t="s">
        <v>357</v>
      </c>
      <c r="C353" s="100">
        <v>19253</v>
      </c>
    </row>
    <row r="354" ht="24" customHeight="1" spans="1:3">
      <c r="A354" s="107">
        <v>2120101</v>
      </c>
      <c r="B354" s="106" t="s">
        <v>88</v>
      </c>
      <c r="C354" s="100">
        <v>2711</v>
      </c>
    </row>
    <row r="355" ht="24" customHeight="1" spans="1:3">
      <c r="A355" s="107">
        <v>2120102</v>
      </c>
      <c r="B355" s="106" t="s">
        <v>89</v>
      </c>
      <c r="C355" s="100">
        <v>1171</v>
      </c>
    </row>
    <row r="356" ht="24" customHeight="1" spans="1:3">
      <c r="A356" s="107">
        <v>2120104</v>
      </c>
      <c r="B356" s="106" t="s">
        <v>358</v>
      </c>
      <c r="C356" s="100">
        <v>124</v>
      </c>
    </row>
    <row r="357" ht="24" customHeight="1" spans="1:3">
      <c r="A357" s="107">
        <v>2120109</v>
      </c>
      <c r="B357" s="106" t="s">
        <v>359</v>
      </c>
      <c r="C357" s="100">
        <v>73</v>
      </c>
    </row>
    <row r="358" ht="24" customHeight="1" spans="1:3">
      <c r="A358" s="107">
        <v>2120199</v>
      </c>
      <c r="B358" s="106" t="s">
        <v>360</v>
      </c>
      <c r="C358" s="100">
        <v>15174</v>
      </c>
    </row>
    <row r="359" ht="24" customHeight="1" spans="1:3">
      <c r="A359" s="101">
        <v>21202</v>
      </c>
      <c r="B359" s="109" t="s">
        <v>361</v>
      </c>
      <c r="C359" s="100">
        <v>421</v>
      </c>
    </row>
    <row r="360" ht="24" customHeight="1" spans="1:3">
      <c r="A360" s="107">
        <v>2120201</v>
      </c>
      <c r="B360" s="106" t="s">
        <v>362</v>
      </c>
      <c r="C360" s="100">
        <v>421</v>
      </c>
    </row>
    <row r="361" ht="24" customHeight="1" spans="1:3">
      <c r="A361" s="101">
        <v>21203</v>
      </c>
      <c r="B361" s="109" t="s">
        <v>363</v>
      </c>
      <c r="C361" s="100">
        <v>1797</v>
      </c>
    </row>
    <row r="362" ht="24" customHeight="1" spans="1:3">
      <c r="A362" s="107">
        <v>2120303</v>
      </c>
      <c r="B362" s="106" t="s">
        <v>364</v>
      </c>
      <c r="C362" s="100">
        <v>900</v>
      </c>
    </row>
    <row r="363" ht="24" customHeight="1" spans="1:3">
      <c r="A363" s="107">
        <v>2120399</v>
      </c>
      <c r="B363" s="106" t="s">
        <v>365</v>
      </c>
      <c r="C363" s="100">
        <v>897</v>
      </c>
    </row>
    <row r="364" ht="24" customHeight="1" spans="1:3">
      <c r="A364" s="101">
        <v>21205</v>
      </c>
      <c r="B364" s="109" t="s">
        <v>366</v>
      </c>
      <c r="C364" s="100">
        <v>6414</v>
      </c>
    </row>
    <row r="365" ht="24" customHeight="1" spans="1:3">
      <c r="A365" s="107">
        <v>2120501</v>
      </c>
      <c r="B365" s="106" t="s">
        <v>367</v>
      </c>
      <c r="C365" s="100">
        <v>6414</v>
      </c>
    </row>
    <row r="366" ht="24" customHeight="1" spans="1:3">
      <c r="A366" s="101">
        <v>21206</v>
      </c>
      <c r="B366" s="109" t="s">
        <v>368</v>
      </c>
      <c r="C366" s="100">
        <v>55</v>
      </c>
    </row>
    <row r="367" ht="24" customHeight="1" spans="1:3">
      <c r="A367" s="107">
        <v>2120601</v>
      </c>
      <c r="B367" s="106" t="s">
        <v>369</v>
      </c>
      <c r="C367" s="100">
        <v>55</v>
      </c>
    </row>
    <row r="368" ht="24" customHeight="1" spans="1:3">
      <c r="A368" s="101">
        <v>21299</v>
      </c>
      <c r="B368" s="109" t="s">
        <v>370</v>
      </c>
      <c r="C368" s="100">
        <v>14055</v>
      </c>
    </row>
    <row r="369" ht="24" customHeight="1" spans="1:3">
      <c r="A369" s="107">
        <v>2129999</v>
      </c>
      <c r="B369" s="106" t="s">
        <v>371</v>
      </c>
      <c r="C369" s="100">
        <v>14055</v>
      </c>
    </row>
    <row r="370" ht="24" customHeight="1" spans="1:3">
      <c r="A370" s="101">
        <v>213</v>
      </c>
      <c r="B370" s="109" t="s">
        <v>372</v>
      </c>
      <c r="C370" s="100">
        <v>47241</v>
      </c>
    </row>
    <row r="371" ht="24" customHeight="1" spans="1:3">
      <c r="A371" s="101">
        <v>21301</v>
      </c>
      <c r="B371" s="109" t="s">
        <v>373</v>
      </c>
      <c r="C371" s="100">
        <v>11964</v>
      </c>
    </row>
    <row r="372" ht="24" customHeight="1" spans="1:3">
      <c r="A372" s="107">
        <v>2130101</v>
      </c>
      <c r="B372" s="106" t="s">
        <v>374</v>
      </c>
      <c r="C372" s="100">
        <v>1549</v>
      </c>
    </row>
    <row r="373" ht="24" customHeight="1" spans="1:3">
      <c r="A373" s="107">
        <v>2130102</v>
      </c>
      <c r="B373" s="106" t="s">
        <v>375</v>
      </c>
      <c r="C373" s="100">
        <v>37</v>
      </c>
    </row>
    <row r="374" ht="24" customHeight="1" spans="1:3">
      <c r="A374" s="107">
        <v>2130104</v>
      </c>
      <c r="B374" s="106" t="s">
        <v>376</v>
      </c>
      <c r="C374" s="100">
        <v>1285</v>
      </c>
    </row>
    <row r="375" ht="24" customHeight="1" spans="1:3">
      <c r="A375" s="107">
        <v>2130106</v>
      </c>
      <c r="B375" s="106" t="s">
        <v>377</v>
      </c>
      <c r="C375" s="100">
        <v>514</v>
      </c>
    </row>
    <row r="376" ht="24" customHeight="1" spans="1:3">
      <c r="A376" s="107">
        <v>2130108</v>
      </c>
      <c r="B376" s="106" t="s">
        <v>378</v>
      </c>
      <c r="C376" s="100">
        <v>574</v>
      </c>
    </row>
    <row r="377" ht="24" customHeight="1" spans="1:3">
      <c r="A377" s="107">
        <v>2130109</v>
      </c>
      <c r="B377" s="106" t="s">
        <v>379</v>
      </c>
      <c r="C377" s="100">
        <v>94</v>
      </c>
    </row>
    <row r="378" ht="24" customHeight="1" spans="1:3">
      <c r="A378" s="107">
        <v>2130110</v>
      </c>
      <c r="B378" s="106" t="s">
        <v>380</v>
      </c>
      <c r="C378" s="100">
        <v>360</v>
      </c>
    </row>
    <row r="379" ht="24" customHeight="1" spans="1:3">
      <c r="A379" s="107">
        <v>2130111</v>
      </c>
      <c r="B379" s="106" t="s">
        <v>381</v>
      </c>
      <c r="C379" s="100">
        <v>53</v>
      </c>
    </row>
    <row r="380" ht="24" customHeight="1" spans="1:3">
      <c r="A380" s="107">
        <v>2130112</v>
      </c>
      <c r="B380" s="106" t="s">
        <v>382</v>
      </c>
      <c r="C380" s="100">
        <v>26</v>
      </c>
    </row>
    <row r="381" ht="24" customHeight="1" spans="1:3">
      <c r="A381" s="107">
        <v>2130114</v>
      </c>
      <c r="B381" s="106" t="s">
        <v>383</v>
      </c>
      <c r="C381" s="100">
        <v>8</v>
      </c>
    </row>
    <row r="382" ht="24" customHeight="1" spans="1:3">
      <c r="A382" s="107">
        <v>2130122</v>
      </c>
      <c r="B382" s="106" t="s">
        <v>384</v>
      </c>
      <c r="C382" s="100">
        <v>4640</v>
      </c>
    </row>
    <row r="383" ht="24" customHeight="1" spans="1:3">
      <c r="A383" s="107">
        <v>2130124</v>
      </c>
      <c r="B383" s="106" t="s">
        <v>385</v>
      </c>
      <c r="C383" s="100">
        <v>235</v>
      </c>
    </row>
    <row r="384" ht="24" customHeight="1" spans="1:3">
      <c r="A384" s="107">
        <v>2130125</v>
      </c>
      <c r="B384" s="106" t="s">
        <v>386</v>
      </c>
      <c r="C384" s="100">
        <v>20</v>
      </c>
    </row>
    <row r="385" ht="24" customHeight="1" spans="1:3">
      <c r="A385" s="107">
        <v>2130126</v>
      </c>
      <c r="B385" s="106" t="s">
        <v>387</v>
      </c>
      <c r="C385" s="100">
        <v>24</v>
      </c>
    </row>
    <row r="386" ht="24" customHeight="1" spans="1:3">
      <c r="A386" s="107">
        <v>2130135</v>
      </c>
      <c r="B386" s="106" t="s">
        <v>388</v>
      </c>
      <c r="C386" s="100">
        <v>100</v>
      </c>
    </row>
    <row r="387" ht="24" customHeight="1" spans="1:3">
      <c r="A387" s="107">
        <v>2130199</v>
      </c>
      <c r="B387" s="106" t="s">
        <v>389</v>
      </c>
      <c r="C387" s="100">
        <v>2445</v>
      </c>
    </row>
    <row r="388" ht="24" customHeight="1" spans="1:3">
      <c r="A388" s="101">
        <v>21302</v>
      </c>
      <c r="B388" s="109" t="s">
        <v>390</v>
      </c>
      <c r="C388" s="100">
        <v>2074</v>
      </c>
    </row>
    <row r="389" ht="24" customHeight="1" spans="1:3">
      <c r="A389" s="107">
        <v>2130201</v>
      </c>
      <c r="B389" s="106" t="s">
        <v>374</v>
      </c>
      <c r="C389" s="100">
        <v>390</v>
      </c>
    </row>
    <row r="390" ht="24" customHeight="1" spans="1:3">
      <c r="A390" s="107">
        <v>2130202</v>
      </c>
      <c r="B390" s="106" t="s">
        <v>375</v>
      </c>
      <c r="C390" s="100">
        <v>3</v>
      </c>
    </row>
    <row r="391" ht="24" customHeight="1" spans="1:3">
      <c r="A391" s="107">
        <v>2130204</v>
      </c>
      <c r="B391" s="106" t="s">
        <v>391</v>
      </c>
      <c r="C391" s="100">
        <v>292</v>
      </c>
    </row>
    <row r="392" ht="24" customHeight="1" spans="1:3">
      <c r="A392" s="107">
        <v>2030206</v>
      </c>
      <c r="B392" s="106" t="s">
        <v>392</v>
      </c>
      <c r="C392" s="100">
        <v>5</v>
      </c>
    </row>
    <row r="393" ht="24" customHeight="1" spans="1:3">
      <c r="A393" s="107">
        <v>2130209</v>
      </c>
      <c r="B393" s="106" t="s">
        <v>393</v>
      </c>
      <c r="C393" s="100">
        <v>5</v>
      </c>
    </row>
    <row r="394" ht="24" customHeight="1" spans="1:3">
      <c r="A394" s="107">
        <v>2130210</v>
      </c>
      <c r="B394" s="106" t="s">
        <v>394</v>
      </c>
      <c r="C394" s="100">
        <v>155</v>
      </c>
    </row>
    <row r="395" ht="24" customHeight="1" spans="1:3">
      <c r="A395" s="107">
        <v>2130211</v>
      </c>
      <c r="B395" s="106" t="s">
        <v>395</v>
      </c>
      <c r="C395" s="100">
        <v>50</v>
      </c>
    </row>
    <row r="396" ht="24" customHeight="1" spans="1:3">
      <c r="A396" s="107">
        <v>2130212</v>
      </c>
      <c r="B396" s="106" t="s">
        <v>396</v>
      </c>
      <c r="C396" s="100">
        <v>117</v>
      </c>
    </row>
    <row r="397" ht="24" customHeight="1" spans="1:3">
      <c r="A397" s="107">
        <v>2130213</v>
      </c>
      <c r="B397" s="106" t="s">
        <v>397</v>
      </c>
      <c r="C397" s="100">
        <v>43</v>
      </c>
    </row>
    <row r="398" ht="24" customHeight="1" spans="1:3">
      <c r="A398" s="107">
        <v>2130234</v>
      </c>
      <c r="B398" s="106" t="s">
        <v>398</v>
      </c>
      <c r="C398" s="100">
        <v>14</v>
      </c>
    </row>
    <row r="399" ht="24" customHeight="1" spans="1:3">
      <c r="A399" s="107">
        <v>2130299</v>
      </c>
      <c r="B399" s="106" t="s">
        <v>399</v>
      </c>
      <c r="C399" s="100">
        <v>1000</v>
      </c>
    </row>
    <row r="400" ht="24" customHeight="1" spans="1:3">
      <c r="A400" s="101">
        <v>21303</v>
      </c>
      <c r="B400" s="109" t="s">
        <v>400</v>
      </c>
      <c r="C400" s="100">
        <v>10023</v>
      </c>
    </row>
    <row r="401" ht="24" customHeight="1" spans="1:3">
      <c r="A401" s="107">
        <v>2130301</v>
      </c>
      <c r="B401" s="106" t="s">
        <v>374</v>
      </c>
      <c r="C401" s="100">
        <v>479</v>
      </c>
    </row>
    <row r="402" ht="24" customHeight="1" spans="1:3">
      <c r="A402" s="107">
        <v>2130304</v>
      </c>
      <c r="B402" s="106" t="s">
        <v>401</v>
      </c>
      <c r="C402" s="100">
        <v>47</v>
      </c>
    </row>
    <row r="403" ht="24" customHeight="1" spans="1:3">
      <c r="A403" s="107">
        <v>2130306</v>
      </c>
      <c r="B403" s="106" t="s">
        <v>402</v>
      </c>
      <c r="C403" s="100">
        <v>2477</v>
      </c>
    </row>
    <row r="404" ht="24" customHeight="1" spans="1:3">
      <c r="A404" s="107">
        <v>2130309</v>
      </c>
      <c r="B404" s="106" t="s">
        <v>403</v>
      </c>
      <c r="C404" s="100">
        <v>10</v>
      </c>
    </row>
    <row r="405" ht="24" customHeight="1" spans="1:3">
      <c r="A405" s="107">
        <v>2130310</v>
      </c>
      <c r="B405" s="106" t="s">
        <v>404</v>
      </c>
      <c r="C405" s="100">
        <v>8</v>
      </c>
    </row>
    <row r="406" ht="24" customHeight="1" spans="1:3">
      <c r="A406" s="107">
        <v>2130311</v>
      </c>
      <c r="B406" s="106" t="s">
        <v>405</v>
      </c>
      <c r="C406" s="100">
        <v>258</v>
      </c>
    </row>
    <row r="407" ht="24" customHeight="1" spans="1:3">
      <c r="A407" s="107">
        <v>2130314</v>
      </c>
      <c r="B407" s="106" t="s">
        <v>406</v>
      </c>
      <c r="C407" s="100">
        <v>1303</v>
      </c>
    </row>
    <row r="408" ht="24" customHeight="1" spans="1:3">
      <c r="A408" s="107">
        <v>2130316</v>
      </c>
      <c r="B408" s="106" t="s">
        <v>407</v>
      </c>
      <c r="C408" s="100">
        <v>3620</v>
      </c>
    </row>
    <row r="409" ht="24" customHeight="1" spans="1:3">
      <c r="A409" s="107">
        <v>2130321</v>
      </c>
      <c r="B409" s="106" t="s">
        <v>408</v>
      </c>
      <c r="C409" s="100">
        <v>78</v>
      </c>
    </row>
    <row r="410" ht="24" customHeight="1" spans="1:3">
      <c r="A410" s="107">
        <v>2130322</v>
      </c>
      <c r="B410" s="106" t="s">
        <v>409</v>
      </c>
      <c r="C410" s="100">
        <v>28</v>
      </c>
    </row>
    <row r="411" ht="24" customHeight="1" spans="1:3">
      <c r="A411" s="107">
        <v>2130399</v>
      </c>
      <c r="B411" s="106" t="s">
        <v>410</v>
      </c>
      <c r="C411" s="100">
        <v>1715</v>
      </c>
    </row>
    <row r="412" ht="24" customHeight="1" spans="1:3">
      <c r="A412" s="101">
        <v>21305</v>
      </c>
      <c r="B412" s="109" t="s">
        <v>411</v>
      </c>
      <c r="C412" s="100">
        <v>542</v>
      </c>
    </row>
    <row r="413" ht="24" customHeight="1" spans="1:3">
      <c r="A413" s="107">
        <v>2130501</v>
      </c>
      <c r="B413" s="106" t="s">
        <v>374</v>
      </c>
      <c r="C413" s="100">
        <v>29</v>
      </c>
    </row>
    <row r="414" ht="24" customHeight="1" spans="1:3">
      <c r="A414" s="107">
        <v>2130502</v>
      </c>
      <c r="B414" s="106" t="s">
        <v>375</v>
      </c>
      <c r="C414" s="100">
        <v>13</v>
      </c>
    </row>
    <row r="415" ht="24" customHeight="1" spans="1:3">
      <c r="A415" s="107">
        <v>2130505</v>
      </c>
      <c r="B415" s="106" t="s">
        <v>412</v>
      </c>
      <c r="C415" s="100">
        <v>500</v>
      </c>
    </row>
    <row r="416" ht="24" customHeight="1" spans="1:3">
      <c r="A416" s="101">
        <v>21306</v>
      </c>
      <c r="B416" s="109" t="s">
        <v>413</v>
      </c>
      <c r="C416" s="100">
        <v>1572</v>
      </c>
    </row>
    <row r="417" ht="24" customHeight="1" spans="1:3">
      <c r="A417" s="107">
        <v>2130601</v>
      </c>
      <c r="B417" s="106" t="s">
        <v>414</v>
      </c>
      <c r="C417" s="100">
        <v>224</v>
      </c>
    </row>
    <row r="418" ht="24" customHeight="1" spans="1:3">
      <c r="A418" s="107">
        <v>2130602</v>
      </c>
      <c r="B418" s="106" t="s">
        <v>415</v>
      </c>
      <c r="C418" s="100">
        <v>628</v>
      </c>
    </row>
    <row r="419" ht="24" customHeight="1" spans="1:3">
      <c r="A419" s="107">
        <v>2130699</v>
      </c>
      <c r="B419" s="106" t="s">
        <v>416</v>
      </c>
      <c r="C419" s="100">
        <v>720</v>
      </c>
    </row>
    <row r="420" ht="24" customHeight="1" spans="1:3">
      <c r="A420" s="101">
        <v>21307</v>
      </c>
      <c r="B420" s="109" t="s">
        <v>417</v>
      </c>
      <c r="C420" s="100">
        <v>15645</v>
      </c>
    </row>
    <row r="421" ht="24" customHeight="1" spans="1:3">
      <c r="A421" s="107">
        <v>2130701</v>
      </c>
      <c r="B421" s="106" t="s">
        <v>418</v>
      </c>
      <c r="C421" s="100">
        <v>2450</v>
      </c>
    </row>
    <row r="422" ht="24" customHeight="1" spans="1:3">
      <c r="A422" s="107">
        <v>2130705</v>
      </c>
      <c r="B422" s="106" t="s">
        <v>419</v>
      </c>
      <c r="C422" s="100">
        <v>6275</v>
      </c>
    </row>
    <row r="423" ht="24" customHeight="1" spans="1:3">
      <c r="A423" s="107">
        <v>2130707</v>
      </c>
      <c r="B423" s="106" t="s">
        <v>420</v>
      </c>
      <c r="C423" s="100">
        <v>6920</v>
      </c>
    </row>
    <row r="424" ht="24" customHeight="1" spans="1:3">
      <c r="A424" s="101">
        <v>21308</v>
      </c>
      <c r="B424" s="109" t="s">
        <v>421</v>
      </c>
      <c r="C424" s="100">
        <v>4622</v>
      </c>
    </row>
    <row r="425" ht="24" customHeight="1" spans="1:3">
      <c r="A425" s="107">
        <v>2130803</v>
      </c>
      <c r="B425" s="110" t="s">
        <v>422</v>
      </c>
      <c r="C425" s="100">
        <v>2459</v>
      </c>
    </row>
    <row r="426" ht="24" customHeight="1" spans="1:3">
      <c r="A426" s="107">
        <v>2130804</v>
      </c>
      <c r="B426" s="110" t="s">
        <v>423</v>
      </c>
      <c r="C426" s="100">
        <v>400</v>
      </c>
    </row>
    <row r="427" ht="24" customHeight="1" spans="1:3">
      <c r="A427" s="107">
        <v>2130899</v>
      </c>
      <c r="B427" s="110" t="s">
        <v>424</v>
      </c>
      <c r="C427" s="100">
        <v>1763</v>
      </c>
    </row>
    <row r="428" ht="24" customHeight="1" spans="1:3">
      <c r="A428" s="101">
        <v>21399</v>
      </c>
      <c r="B428" s="109" t="s">
        <v>425</v>
      </c>
      <c r="C428" s="100">
        <v>799</v>
      </c>
    </row>
    <row r="429" ht="24" customHeight="1" spans="1:3">
      <c r="A429" s="107">
        <v>2139999</v>
      </c>
      <c r="B429" s="106" t="s">
        <v>426</v>
      </c>
      <c r="C429" s="100">
        <v>799</v>
      </c>
    </row>
    <row r="430" ht="24" customHeight="1" spans="1:3">
      <c r="A430" s="101">
        <v>214</v>
      </c>
      <c r="B430" s="109" t="s">
        <v>427</v>
      </c>
      <c r="C430" s="100">
        <v>35484</v>
      </c>
    </row>
    <row r="431" ht="24" customHeight="1" spans="1:3">
      <c r="A431" s="101">
        <v>21401</v>
      </c>
      <c r="B431" s="109" t="s">
        <v>428</v>
      </c>
      <c r="C431" s="100">
        <v>13897</v>
      </c>
    </row>
    <row r="432" ht="24" customHeight="1" spans="1:3">
      <c r="A432" s="107">
        <v>2140101</v>
      </c>
      <c r="B432" s="106" t="s">
        <v>374</v>
      </c>
      <c r="C432" s="100">
        <v>500</v>
      </c>
    </row>
    <row r="433" ht="24" customHeight="1" spans="1:3">
      <c r="A433" s="107">
        <v>2140102</v>
      </c>
      <c r="B433" s="106" t="s">
        <v>375</v>
      </c>
      <c r="C433" s="100">
        <v>7357</v>
      </c>
    </row>
    <row r="434" ht="24" customHeight="1" spans="1:3">
      <c r="A434" s="107">
        <v>2140104</v>
      </c>
      <c r="B434" s="106" t="s">
        <v>429</v>
      </c>
      <c r="C434" s="100">
        <v>3000</v>
      </c>
    </row>
    <row r="435" ht="24" customHeight="1" spans="1:3">
      <c r="A435" s="107">
        <v>2140199</v>
      </c>
      <c r="B435" s="106" t="s">
        <v>430</v>
      </c>
      <c r="C435" s="100">
        <v>3040</v>
      </c>
    </row>
    <row r="436" ht="24" customHeight="1" spans="1:3">
      <c r="A436" s="101">
        <v>21404</v>
      </c>
      <c r="B436" s="109" t="s">
        <v>431</v>
      </c>
      <c r="C436" s="100">
        <v>2400</v>
      </c>
    </row>
    <row r="437" ht="24" customHeight="1" spans="1:3">
      <c r="A437" s="107">
        <v>2140401</v>
      </c>
      <c r="B437" s="106" t="s">
        <v>432</v>
      </c>
      <c r="C437" s="100">
        <v>2400</v>
      </c>
    </row>
    <row r="438" ht="24" customHeight="1" spans="1:3">
      <c r="A438" s="101">
        <v>21405</v>
      </c>
      <c r="B438" s="109" t="s">
        <v>433</v>
      </c>
      <c r="C438" s="100">
        <v>5</v>
      </c>
    </row>
    <row r="439" ht="24" customHeight="1" spans="1:3">
      <c r="A439" s="107">
        <v>2140599</v>
      </c>
      <c r="B439" s="106" t="s">
        <v>434</v>
      </c>
      <c r="C439" s="100">
        <v>5</v>
      </c>
    </row>
    <row r="440" ht="24" customHeight="1" spans="1:3">
      <c r="A440" s="101">
        <v>21499</v>
      </c>
      <c r="B440" s="109" t="s">
        <v>435</v>
      </c>
      <c r="C440" s="100">
        <v>19182</v>
      </c>
    </row>
    <row r="441" ht="24" customHeight="1" spans="1:3">
      <c r="A441" s="107">
        <v>2149999</v>
      </c>
      <c r="B441" s="106" t="s">
        <v>436</v>
      </c>
      <c r="C441" s="100">
        <v>19182</v>
      </c>
    </row>
    <row r="442" ht="24" customHeight="1" spans="1:3">
      <c r="A442" s="101">
        <v>215</v>
      </c>
      <c r="B442" s="109" t="s">
        <v>437</v>
      </c>
      <c r="C442" s="100">
        <v>3816</v>
      </c>
    </row>
    <row r="443" ht="24" customHeight="1" spans="1:3">
      <c r="A443" s="101">
        <v>21505</v>
      </c>
      <c r="B443" s="109" t="s">
        <v>438</v>
      </c>
      <c r="C443" s="100">
        <v>1236</v>
      </c>
    </row>
    <row r="444" ht="24" customHeight="1" spans="1:3">
      <c r="A444" s="107">
        <v>2150501</v>
      </c>
      <c r="B444" s="106" t="s">
        <v>374</v>
      </c>
      <c r="C444" s="100">
        <v>571</v>
      </c>
    </row>
    <row r="445" ht="24" customHeight="1" spans="1:3">
      <c r="A445" s="107">
        <v>2150502</v>
      </c>
      <c r="B445" s="106" t="s">
        <v>375</v>
      </c>
      <c r="C445" s="100">
        <v>259</v>
      </c>
    </row>
    <row r="446" ht="24" customHeight="1" spans="1:3">
      <c r="A446" s="107">
        <v>2150599</v>
      </c>
      <c r="B446" s="106" t="s">
        <v>439</v>
      </c>
      <c r="C446" s="100">
        <v>406</v>
      </c>
    </row>
    <row r="447" ht="24" customHeight="1" spans="1:3">
      <c r="A447" s="101">
        <v>21506</v>
      </c>
      <c r="B447" s="109" t="s">
        <v>440</v>
      </c>
      <c r="C447" s="100">
        <v>2211</v>
      </c>
    </row>
    <row r="448" ht="24" customHeight="1" spans="1:3">
      <c r="A448" s="107">
        <v>2150601</v>
      </c>
      <c r="B448" s="106" t="s">
        <v>374</v>
      </c>
      <c r="C448" s="100">
        <v>248</v>
      </c>
    </row>
    <row r="449" ht="24" customHeight="1" spans="1:3">
      <c r="A449" s="107">
        <v>2150602</v>
      </c>
      <c r="B449" s="106" t="s">
        <v>375</v>
      </c>
      <c r="C449" s="100">
        <v>735</v>
      </c>
    </row>
    <row r="450" ht="24" customHeight="1" spans="1:3">
      <c r="A450" s="107">
        <v>2150699</v>
      </c>
      <c r="B450" s="106" t="s">
        <v>441</v>
      </c>
      <c r="C450" s="100">
        <v>1228</v>
      </c>
    </row>
    <row r="451" ht="24" customHeight="1" spans="1:3">
      <c r="A451" s="101">
        <v>21507</v>
      </c>
      <c r="B451" s="109" t="s">
        <v>442</v>
      </c>
      <c r="C451" s="100">
        <v>369</v>
      </c>
    </row>
    <row r="452" ht="24" customHeight="1" spans="1:3">
      <c r="A452" s="107">
        <v>2150701</v>
      </c>
      <c r="B452" s="106" t="s">
        <v>374</v>
      </c>
      <c r="C452" s="100">
        <v>146</v>
      </c>
    </row>
    <row r="453" ht="24" customHeight="1" spans="1:3">
      <c r="A453" s="107">
        <v>2150702</v>
      </c>
      <c r="B453" s="106" t="s">
        <v>375</v>
      </c>
      <c r="C453" s="100">
        <v>223</v>
      </c>
    </row>
    <row r="454" ht="24" customHeight="1" spans="1:3">
      <c r="A454" s="101">
        <v>216</v>
      </c>
      <c r="B454" s="109" t="s">
        <v>443</v>
      </c>
      <c r="C454" s="100">
        <v>4251</v>
      </c>
    </row>
    <row r="455" ht="24" customHeight="1" spans="1:3">
      <c r="A455" s="101">
        <v>21602</v>
      </c>
      <c r="B455" s="109" t="s">
        <v>444</v>
      </c>
      <c r="C455" s="100">
        <v>1280</v>
      </c>
    </row>
    <row r="456" ht="24" customHeight="1" spans="1:3">
      <c r="A456" s="107">
        <v>2160201</v>
      </c>
      <c r="B456" s="106" t="s">
        <v>374</v>
      </c>
      <c r="C456" s="100">
        <v>255</v>
      </c>
    </row>
    <row r="457" ht="24" customHeight="1" spans="1:3">
      <c r="A457" s="107">
        <v>2160202</v>
      </c>
      <c r="B457" s="106" t="s">
        <v>375</v>
      </c>
      <c r="C457" s="100">
        <v>25</v>
      </c>
    </row>
    <row r="458" ht="24" customHeight="1" spans="1:3">
      <c r="A458" s="107">
        <v>2160299</v>
      </c>
      <c r="B458" s="106" t="s">
        <v>445</v>
      </c>
      <c r="C458" s="100">
        <v>1000</v>
      </c>
    </row>
    <row r="459" ht="24" customHeight="1" spans="1:3">
      <c r="A459" s="101">
        <v>21605</v>
      </c>
      <c r="B459" s="109" t="s">
        <v>446</v>
      </c>
      <c r="C459" s="100">
        <v>2373</v>
      </c>
    </row>
    <row r="460" ht="24" customHeight="1" spans="1:3">
      <c r="A460" s="107">
        <v>2160501</v>
      </c>
      <c r="B460" s="106" t="s">
        <v>374</v>
      </c>
      <c r="C460" s="100">
        <v>214</v>
      </c>
    </row>
    <row r="461" ht="24" customHeight="1" spans="1:3">
      <c r="A461" s="107">
        <v>2160502</v>
      </c>
      <c r="B461" s="106" t="s">
        <v>375</v>
      </c>
      <c r="C461" s="100">
        <v>2028</v>
      </c>
    </row>
    <row r="462" ht="24" customHeight="1" spans="1:3">
      <c r="A462" s="107">
        <v>2160504</v>
      </c>
      <c r="B462" s="106" t="s">
        <v>447</v>
      </c>
      <c r="C462" s="100">
        <v>84</v>
      </c>
    </row>
    <row r="463" ht="24" customHeight="1" spans="1:3">
      <c r="A463" s="107">
        <v>2160505</v>
      </c>
      <c r="B463" s="106" t="s">
        <v>448</v>
      </c>
      <c r="C463" s="100">
        <v>47</v>
      </c>
    </row>
    <row r="464" ht="24" customHeight="1" spans="1:3">
      <c r="A464" s="101">
        <v>21606</v>
      </c>
      <c r="B464" s="109" t="s">
        <v>449</v>
      </c>
      <c r="C464" s="100">
        <v>598</v>
      </c>
    </row>
    <row r="465" ht="24" customHeight="1" spans="1:3">
      <c r="A465" s="107">
        <v>2160601</v>
      </c>
      <c r="B465" s="106" t="s">
        <v>374</v>
      </c>
      <c r="C465" s="100">
        <v>102</v>
      </c>
    </row>
    <row r="466" ht="24" customHeight="1" spans="1:3">
      <c r="A466" s="107">
        <v>2160602</v>
      </c>
      <c r="B466" s="106" t="s">
        <v>375</v>
      </c>
      <c r="C466" s="100">
        <v>16</v>
      </c>
    </row>
    <row r="467" ht="24" customHeight="1" spans="1:3">
      <c r="A467" s="107">
        <v>2160699</v>
      </c>
      <c r="B467" s="106" t="s">
        <v>450</v>
      </c>
      <c r="C467" s="100">
        <v>480</v>
      </c>
    </row>
    <row r="468" ht="24" customHeight="1" spans="1:3">
      <c r="A468" s="101">
        <v>220</v>
      </c>
      <c r="B468" s="109" t="s">
        <v>451</v>
      </c>
      <c r="C468" s="100">
        <v>5403</v>
      </c>
    </row>
    <row r="469" ht="24" customHeight="1" spans="1:3">
      <c r="A469" s="101">
        <v>22001</v>
      </c>
      <c r="B469" s="109" t="s">
        <v>452</v>
      </c>
      <c r="C469" s="100">
        <v>4613</v>
      </c>
    </row>
    <row r="470" ht="24" customHeight="1" spans="1:3">
      <c r="A470" s="107">
        <v>2200101</v>
      </c>
      <c r="B470" s="106" t="s">
        <v>88</v>
      </c>
      <c r="C470" s="100">
        <v>353</v>
      </c>
    </row>
    <row r="471" ht="24" customHeight="1" spans="1:3">
      <c r="A471" s="107">
        <v>2200102</v>
      </c>
      <c r="B471" s="106" t="s">
        <v>89</v>
      </c>
      <c r="C471" s="100">
        <v>1213</v>
      </c>
    </row>
    <row r="472" ht="24" customHeight="1" spans="1:3">
      <c r="A472" s="107">
        <v>2200108</v>
      </c>
      <c r="B472" s="106" t="s">
        <v>453</v>
      </c>
      <c r="C472" s="100">
        <v>14</v>
      </c>
    </row>
    <row r="473" ht="24" customHeight="1" spans="1:3">
      <c r="A473" s="107">
        <v>2200150</v>
      </c>
      <c r="B473" s="106" t="s">
        <v>94</v>
      </c>
      <c r="C473" s="100">
        <v>2746</v>
      </c>
    </row>
    <row r="474" ht="24" customHeight="1" spans="1:3">
      <c r="A474" s="107">
        <v>2200199</v>
      </c>
      <c r="B474" s="106" t="s">
        <v>454</v>
      </c>
      <c r="C474" s="100">
        <v>287</v>
      </c>
    </row>
    <row r="475" ht="24" customHeight="1" spans="1:3">
      <c r="A475" s="101">
        <v>22002</v>
      </c>
      <c r="B475" s="109" t="s">
        <v>455</v>
      </c>
      <c r="C475" s="100">
        <v>185</v>
      </c>
    </row>
    <row r="476" ht="24" customHeight="1" spans="1:3">
      <c r="A476" s="107">
        <v>2200204</v>
      </c>
      <c r="B476" s="106" t="s">
        <v>456</v>
      </c>
      <c r="C476" s="100">
        <v>180</v>
      </c>
    </row>
    <row r="477" ht="24" customHeight="1" spans="1:3">
      <c r="A477" s="107">
        <v>2200205</v>
      </c>
      <c r="B477" s="106" t="s">
        <v>457</v>
      </c>
      <c r="C477" s="100">
        <v>5</v>
      </c>
    </row>
    <row r="478" ht="24" customHeight="1" spans="1:3">
      <c r="A478" s="101">
        <v>22004</v>
      </c>
      <c r="B478" s="109" t="s">
        <v>458</v>
      </c>
      <c r="C478" s="100">
        <v>189</v>
      </c>
    </row>
    <row r="479" ht="24" customHeight="1" spans="1:3">
      <c r="A479" s="107">
        <v>2200401</v>
      </c>
      <c r="B479" s="106" t="s">
        <v>374</v>
      </c>
      <c r="C479" s="100">
        <v>123</v>
      </c>
    </row>
    <row r="480" ht="24" customHeight="1" spans="1:3">
      <c r="A480" s="107">
        <v>2200404</v>
      </c>
      <c r="B480" s="106" t="s">
        <v>459</v>
      </c>
      <c r="C480" s="100">
        <v>12</v>
      </c>
    </row>
    <row r="481" ht="24" customHeight="1" spans="1:3">
      <c r="A481" s="107">
        <v>2200405</v>
      </c>
      <c r="B481" s="106" t="s">
        <v>460</v>
      </c>
      <c r="C481" s="100">
        <v>9</v>
      </c>
    </row>
    <row r="482" ht="24" customHeight="1" spans="1:3">
      <c r="A482" s="107">
        <v>2200407</v>
      </c>
      <c r="B482" s="106" t="s">
        <v>461</v>
      </c>
      <c r="C482" s="100">
        <v>17</v>
      </c>
    </row>
    <row r="483" ht="24" customHeight="1" spans="1:3">
      <c r="A483" s="107">
        <v>2200450</v>
      </c>
      <c r="B483" s="106" t="s">
        <v>462</v>
      </c>
      <c r="C483" s="100">
        <v>28</v>
      </c>
    </row>
    <row r="484" ht="24" customHeight="1" spans="1:3">
      <c r="A484" s="101">
        <v>22005</v>
      </c>
      <c r="B484" s="109" t="s">
        <v>463</v>
      </c>
      <c r="C484" s="100">
        <v>416</v>
      </c>
    </row>
    <row r="485" ht="24" customHeight="1" spans="1:3">
      <c r="A485" s="107">
        <v>2200504</v>
      </c>
      <c r="B485" s="106" t="s">
        <v>464</v>
      </c>
      <c r="C485" s="100">
        <v>281</v>
      </c>
    </row>
    <row r="486" ht="24" customHeight="1" spans="1:3">
      <c r="A486" s="107">
        <v>2200509</v>
      </c>
      <c r="B486" s="106" t="s">
        <v>465</v>
      </c>
      <c r="C486" s="100">
        <v>135</v>
      </c>
    </row>
    <row r="487" ht="24" customHeight="1" spans="1:3">
      <c r="A487" s="101">
        <v>221</v>
      </c>
      <c r="B487" s="109" t="s">
        <v>466</v>
      </c>
      <c r="C487" s="100">
        <v>12992</v>
      </c>
    </row>
    <row r="488" ht="24" customHeight="1" spans="1:3">
      <c r="A488" s="101">
        <v>22102</v>
      </c>
      <c r="B488" s="109" t="s">
        <v>467</v>
      </c>
      <c r="C488" s="100">
        <v>11396</v>
      </c>
    </row>
    <row r="489" ht="24" customHeight="1" spans="1:3">
      <c r="A489" s="107">
        <v>2210201</v>
      </c>
      <c r="B489" s="106" t="s">
        <v>468</v>
      </c>
      <c r="C489" s="100">
        <v>9396</v>
      </c>
    </row>
    <row r="490" ht="24" customHeight="1" spans="1:3">
      <c r="A490" s="107">
        <v>2210203</v>
      </c>
      <c r="B490" s="106" t="s">
        <v>469</v>
      </c>
      <c r="C490" s="100">
        <v>2000</v>
      </c>
    </row>
    <row r="491" ht="24" customHeight="1" spans="1:3">
      <c r="A491" s="101">
        <v>22103</v>
      </c>
      <c r="B491" s="109" t="s">
        <v>470</v>
      </c>
      <c r="C491" s="100">
        <v>1596</v>
      </c>
    </row>
    <row r="492" ht="24" customHeight="1" spans="1:3">
      <c r="A492" s="107">
        <v>2210302</v>
      </c>
      <c r="B492" s="106" t="s">
        <v>471</v>
      </c>
      <c r="C492" s="100">
        <v>1171</v>
      </c>
    </row>
    <row r="493" ht="24" customHeight="1" spans="1:3">
      <c r="A493" s="107">
        <v>2210399</v>
      </c>
      <c r="B493" s="106" t="s">
        <v>472</v>
      </c>
      <c r="C493" s="100">
        <v>425</v>
      </c>
    </row>
    <row r="494" ht="24" customHeight="1" spans="1:3">
      <c r="A494" s="101">
        <v>222</v>
      </c>
      <c r="B494" s="109" t="s">
        <v>473</v>
      </c>
      <c r="C494" s="100">
        <v>1610</v>
      </c>
    </row>
    <row r="495" ht="24" customHeight="1" spans="1:3">
      <c r="A495" s="101">
        <v>22201</v>
      </c>
      <c r="B495" s="109" t="s">
        <v>474</v>
      </c>
      <c r="C495" s="100">
        <v>1610</v>
      </c>
    </row>
    <row r="496" ht="24" customHeight="1" spans="1:3">
      <c r="A496" s="107">
        <v>2220101</v>
      </c>
      <c r="B496" s="106" t="s">
        <v>374</v>
      </c>
      <c r="C496" s="100">
        <v>158</v>
      </c>
    </row>
    <row r="497" ht="24" customHeight="1" spans="1:3">
      <c r="A497" s="107">
        <v>2220102</v>
      </c>
      <c r="B497" s="106" t="s">
        <v>375</v>
      </c>
      <c r="C497" s="100">
        <v>19</v>
      </c>
    </row>
    <row r="498" ht="24" customHeight="1" spans="1:3">
      <c r="A498" s="107">
        <v>2220106</v>
      </c>
      <c r="B498" s="106" t="s">
        <v>475</v>
      </c>
      <c r="C498" s="100">
        <v>10</v>
      </c>
    </row>
    <row r="499" ht="24" customHeight="1" spans="1:3">
      <c r="A499" s="107">
        <v>2220150</v>
      </c>
      <c r="B499" s="106" t="s">
        <v>376</v>
      </c>
      <c r="C499" s="100">
        <v>289</v>
      </c>
    </row>
    <row r="500" ht="24" customHeight="1" spans="1:3">
      <c r="A500" s="107">
        <v>2220199</v>
      </c>
      <c r="B500" s="106" t="s">
        <v>476</v>
      </c>
      <c r="C500" s="100">
        <v>1134</v>
      </c>
    </row>
    <row r="501" ht="24" customHeight="1" spans="1:3">
      <c r="A501" s="101">
        <v>227</v>
      </c>
      <c r="B501" s="109" t="s">
        <v>477</v>
      </c>
      <c r="C501" s="100">
        <v>15000</v>
      </c>
    </row>
    <row r="502" ht="24" customHeight="1" spans="1:3">
      <c r="A502" s="101">
        <v>229</v>
      </c>
      <c r="B502" s="109" t="s">
        <v>478</v>
      </c>
      <c r="C502" s="100">
        <v>58336</v>
      </c>
    </row>
    <row r="503" ht="24" customHeight="1" spans="1:3">
      <c r="A503" s="101">
        <v>22902</v>
      </c>
      <c r="B503" s="109" t="s">
        <v>479</v>
      </c>
      <c r="C503" s="100">
        <v>25384</v>
      </c>
    </row>
    <row r="504" ht="24" customHeight="1" spans="1:3">
      <c r="A504" s="101">
        <v>22999</v>
      </c>
      <c r="B504" s="109" t="s">
        <v>480</v>
      </c>
      <c r="C504" s="100">
        <v>32952</v>
      </c>
    </row>
    <row r="505" ht="24" customHeight="1" spans="1:3">
      <c r="A505" s="101">
        <v>232</v>
      </c>
      <c r="B505" s="109" t="s">
        <v>481</v>
      </c>
      <c r="C505" s="100">
        <v>75450</v>
      </c>
    </row>
    <row r="506" ht="24" customHeight="1" spans="1:3">
      <c r="A506" s="101">
        <v>23203</v>
      </c>
      <c r="B506" s="109" t="s">
        <v>482</v>
      </c>
      <c r="C506" s="100">
        <v>75450</v>
      </c>
    </row>
    <row r="507" ht="24" customHeight="1" spans="1:3">
      <c r="A507" s="107">
        <v>2320303</v>
      </c>
      <c r="B507" s="106" t="s">
        <v>483</v>
      </c>
      <c r="C507" s="100">
        <v>7500</v>
      </c>
    </row>
    <row r="508" ht="24" customHeight="1" spans="1:3">
      <c r="A508" s="107">
        <v>2320304</v>
      </c>
      <c r="B508" s="106" t="s">
        <v>484</v>
      </c>
      <c r="C508" s="100">
        <v>67950</v>
      </c>
    </row>
    <row r="509" ht="24" customHeight="1" spans="1:3">
      <c r="A509" s="101">
        <v>233</v>
      </c>
      <c r="B509" s="109" t="s">
        <v>485</v>
      </c>
      <c r="C509" s="100">
        <v>312</v>
      </c>
    </row>
    <row r="510" ht="24" customHeight="1" spans="1:3">
      <c r="A510" s="101">
        <v>23301</v>
      </c>
      <c r="B510" s="109" t="s">
        <v>486</v>
      </c>
      <c r="C510" s="100">
        <v>312</v>
      </c>
    </row>
  </sheetData>
  <mergeCells count="2">
    <mergeCell ref="B1:C1"/>
    <mergeCell ref="A3:A4"/>
  </mergeCells>
  <printOptions horizontalCentered="1"/>
  <pageMargins left="0.2" right="0.2" top="0.747916666666667" bottom="0.747916666666667" header="0.313888888888889" footer="0.313888888888889"/>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workbookViewId="0">
      <selection activeCell="I4" sqref="I4"/>
    </sheetView>
  </sheetViews>
  <sheetFormatPr defaultColWidth="9" defaultRowHeight="14.25" outlineLevelCol="7"/>
  <cols>
    <col min="1" max="2" width="6.25" style="3" customWidth="1"/>
    <col min="3" max="3" width="34.25" style="3" customWidth="1"/>
    <col min="4" max="4" width="14.375" style="36" customWidth="1"/>
    <col min="5" max="6" width="6.25" style="36" customWidth="1"/>
    <col min="7" max="7" width="34.25" style="36" customWidth="1"/>
    <col min="8" max="8" width="14.875" style="36" customWidth="1"/>
    <col min="9" max="16384" width="9" style="3"/>
  </cols>
  <sheetData>
    <row r="1" ht="51.75" customHeight="1" spans="1:8">
      <c r="A1" s="37" t="s">
        <v>487</v>
      </c>
      <c r="B1" s="4"/>
      <c r="C1" s="4"/>
      <c r="D1" s="4"/>
      <c r="E1" s="4"/>
      <c r="F1" s="4"/>
      <c r="G1" s="4"/>
      <c r="H1" s="4"/>
    </row>
    <row r="2" ht="22.5" customHeight="1" spans="8:8">
      <c r="H2" s="38" t="s">
        <v>5</v>
      </c>
    </row>
    <row r="3" ht="32.25" customHeight="1" spans="1:8">
      <c r="A3" s="39" t="s">
        <v>488</v>
      </c>
      <c r="B3" s="39"/>
      <c r="C3" s="39"/>
      <c r="D3" s="40" t="s">
        <v>489</v>
      </c>
      <c r="E3" s="40" t="s">
        <v>490</v>
      </c>
      <c r="F3" s="40"/>
      <c r="G3" s="40"/>
      <c r="H3" s="41" t="s">
        <v>489</v>
      </c>
    </row>
    <row r="4" s="36" customFormat="1" ht="32.25" customHeight="1" spans="1:8">
      <c r="A4" s="42" t="s">
        <v>83</v>
      </c>
      <c r="B4" s="42"/>
      <c r="C4" s="43" t="s">
        <v>491</v>
      </c>
      <c r="D4" s="44">
        <f>D6+D19+D47+D51</f>
        <v>323534.07</v>
      </c>
      <c r="E4" s="42" t="s">
        <v>83</v>
      </c>
      <c r="F4" s="42"/>
      <c r="G4" s="42" t="s">
        <v>491</v>
      </c>
      <c r="H4" s="45">
        <f>H6+H19+H48+H49+H51</f>
        <v>323534.07</v>
      </c>
    </row>
    <row r="5" ht="32.25" customHeight="1" spans="1:8">
      <c r="A5" s="43" t="s">
        <v>492</v>
      </c>
      <c r="B5" s="43" t="s">
        <v>493</v>
      </c>
      <c r="C5" s="43"/>
      <c r="D5" s="46"/>
      <c r="E5" s="42" t="s">
        <v>492</v>
      </c>
      <c r="F5" s="47" t="s">
        <v>493</v>
      </c>
      <c r="G5" s="42"/>
      <c r="H5" s="48"/>
    </row>
    <row r="6" s="36" customFormat="1" ht="32.25" customHeight="1" spans="1:8">
      <c r="A6" s="42">
        <v>501</v>
      </c>
      <c r="B6" s="42"/>
      <c r="C6" s="49" t="s">
        <v>494</v>
      </c>
      <c r="D6" s="50">
        <f>D7+D10+D15+D16</f>
        <v>53241.94</v>
      </c>
      <c r="E6" s="42" t="s">
        <v>495</v>
      </c>
      <c r="F6" s="47"/>
      <c r="G6" s="49" t="s">
        <v>496</v>
      </c>
      <c r="H6" s="51">
        <f>SUM(H7:H18)</f>
        <v>53241.94</v>
      </c>
    </row>
    <row r="7" s="36" customFormat="1" ht="18.75" customHeight="1" spans="1:8">
      <c r="A7" s="52"/>
      <c r="B7" s="52" t="s">
        <v>497</v>
      </c>
      <c r="C7" s="53" t="s">
        <v>498</v>
      </c>
      <c r="D7" s="54">
        <v>37123.69</v>
      </c>
      <c r="E7" s="55"/>
      <c r="F7" s="56" t="s">
        <v>497</v>
      </c>
      <c r="G7" s="57" t="s">
        <v>499</v>
      </c>
      <c r="H7" s="58">
        <v>19089.1</v>
      </c>
    </row>
    <row r="8" s="36" customFormat="1" ht="18.75" customHeight="1" spans="1:8">
      <c r="A8" s="52"/>
      <c r="B8" s="52"/>
      <c r="C8" s="53"/>
      <c r="D8" s="59"/>
      <c r="E8" s="55"/>
      <c r="F8" s="56" t="s">
        <v>500</v>
      </c>
      <c r="G8" s="57" t="s">
        <v>501</v>
      </c>
      <c r="H8" s="58">
        <v>16404.08</v>
      </c>
    </row>
    <row r="9" s="36" customFormat="1" ht="18.75" customHeight="1" spans="1:8">
      <c r="A9" s="52"/>
      <c r="B9" s="52"/>
      <c r="C9" s="53"/>
      <c r="D9" s="60"/>
      <c r="E9" s="55"/>
      <c r="F9" s="56" t="s">
        <v>502</v>
      </c>
      <c r="G9" s="57" t="s">
        <v>503</v>
      </c>
      <c r="H9" s="58">
        <v>1630.51</v>
      </c>
    </row>
    <row r="10" s="36" customFormat="1" ht="18.75" customHeight="1" spans="1:8">
      <c r="A10" s="61"/>
      <c r="B10" s="62" t="s">
        <v>500</v>
      </c>
      <c r="C10" s="53" t="s">
        <v>504</v>
      </c>
      <c r="D10" s="54">
        <v>9608.21</v>
      </c>
      <c r="E10" s="42"/>
      <c r="F10" s="56" t="s">
        <v>505</v>
      </c>
      <c r="G10" s="63" t="s">
        <v>506</v>
      </c>
      <c r="H10" s="58">
        <v>7190.24</v>
      </c>
    </row>
    <row r="11" s="36" customFormat="1" ht="18.75" customHeight="1" spans="1:8">
      <c r="A11" s="64"/>
      <c r="B11" s="62"/>
      <c r="C11" s="53"/>
      <c r="D11" s="59"/>
      <c r="E11" s="55"/>
      <c r="F11" s="56" t="s">
        <v>507</v>
      </c>
      <c r="G11" s="57" t="s">
        <v>508</v>
      </c>
      <c r="H11" s="58">
        <v>0</v>
      </c>
    </row>
    <row r="12" s="36" customFormat="1" ht="18.75" customHeight="1" spans="1:8">
      <c r="A12" s="64"/>
      <c r="B12" s="62"/>
      <c r="C12" s="53"/>
      <c r="D12" s="59"/>
      <c r="E12" s="55"/>
      <c r="F12" s="56" t="s">
        <v>509</v>
      </c>
      <c r="G12" s="57" t="s">
        <v>510</v>
      </c>
      <c r="H12" s="58">
        <v>2372.71</v>
      </c>
    </row>
    <row r="13" s="36" customFormat="1" ht="18.75" customHeight="1" spans="1:8">
      <c r="A13" s="64"/>
      <c r="B13" s="62"/>
      <c r="C13" s="53"/>
      <c r="D13" s="59"/>
      <c r="E13" s="55"/>
      <c r="F13" s="56" t="s">
        <v>511</v>
      </c>
      <c r="G13" s="57" t="s">
        <v>512</v>
      </c>
      <c r="H13" s="58">
        <v>0</v>
      </c>
    </row>
    <row r="14" s="36" customFormat="1" ht="18.75" customHeight="1" spans="1:8">
      <c r="A14" s="64"/>
      <c r="B14" s="62"/>
      <c r="C14" s="53"/>
      <c r="D14" s="60"/>
      <c r="E14" s="55"/>
      <c r="F14" s="56" t="s">
        <v>513</v>
      </c>
      <c r="G14" s="57" t="s">
        <v>514</v>
      </c>
      <c r="H14" s="58">
        <v>45.26</v>
      </c>
    </row>
    <row r="15" s="36" customFormat="1" ht="18.75" customHeight="1" spans="1:8">
      <c r="A15" s="65"/>
      <c r="B15" s="66" t="s">
        <v>502</v>
      </c>
      <c r="C15" s="67" t="s">
        <v>515</v>
      </c>
      <c r="D15" s="59">
        <v>3811.5</v>
      </c>
      <c r="E15" s="65"/>
      <c r="F15" s="66" t="s">
        <v>516</v>
      </c>
      <c r="G15" s="57" t="s">
        <v>515</v>
      </c>
      <c r="H15" s="58">
        <v>3811.5</v>
      </c>
    </row>
    <row r="16" s="36" customFormat="1" ht="18.75" customHeight="1" spans="1:8">
      <c r="A16" s="61"/>
      <c r="B16" s="62">
        <v>99</v>
      </c>
      <c r="C16" s="68" t="s">
        <v>517</v>
      </c>
      <c r="D16" s="54">
        <v>2698.54</v>
      </c>
      <c r="E16" s="42"/>
      <c r="F16" s="56" t="s">
        <v>518</v>
      </c>
      <c r="G16" s="55" t="s">
        <v>519</v>
      </c>
      <c r="H16" s="58">
        <v>0</v>
      </c>
    </row>
    <row r="17" s="36" customFormat="1" ht="18.75" customHeight="1" spans="1:8">
      <c r="A17" s="64"/>
      <c r="B17" s="62"/>
      <c r="C17" s="68"/>
      <c r="D17" s="59"/>
      <c r="E17" s="42"/>
      <c r="F17" s="56" t="s">
        <v>520</v>
      </c>
      <c r="G17" s="57" t="s">
        <v>521</v>
      </c>
      <c r="H17" s="58">
        <v>0</v>
      </c>
    </row>
    <row r="18" s="36" customFormat="1" ht="18.75" customHeight="1" spans="1:8">
      <c r="A18" s="69"/>
      <c r="B18" s="62"/>
      <c r="C18" s="68"/>
      <c r="D18" s="60"/>
      <c r="E18" s="55"/>
      <c r="F18" s="56" t="s">
        <v>522</v>
      </c>
      <c r="G18" s="57" t="s">
        <v>517</v>
      </c>
      <c r="H18" s="58">
        <v>2698.54</v>
      </c>
    </row>
    <row r="19" s="36" customFormat="1" ht="32.25" customHeight="1" spans="1:8">
      <c r="A19" s="70">
        <v>502</v>
      </c>
      <c r="B19" s="70"/>
      <c r="C19" s="71" t="s">
        <v>523</v>
      </c>
      <c r="D19" s="72">
        <f>D20+D34+D35+D36+D39+D42+D43+D44+D45+D46</f>
        <v>140918.01</v>
      </c>
      <c r="E19" s="70">
        <v>302</v>
      </c>
      <c r="F19" s="73"/>
      <c r="G19" s="71" t="s">
        <v>524</v>
      </c>
      <c r="H19" s="51">
        <f>SUM(H20:H46)</f>
        <v>140918.01</v>
      </c>
    </row>
    <row r="20" s="36" customFormat="1" ht="18.75" customHeight="1" spans="1:8">
      <c r="A20" s="61"/>
      <c r="B20" s="74" t="s">
        <v>497</v>
      </c>
      <c r="C20" s="75" t="s">
        <v>525</v>
      </c>
      <c r="D20" s="54">
        <v>18471.92</v>
      </c>
      <c r="E20" s="65"/>
      <c r="F20" s="56" t="s">
        <v>497</v>
      </c>
      <c r="G20" s="57" t="s">
        <v>526</v>
      </c>
      <c r="H20" s="58">
        <v>2577.54</v>
      </c>
    </row>
    <row r="21" s="36" customFormat="1" ht="18.75" customHeight="1" spans="1:8">
      <c r="A21" s="64"/>
      <c r="B21" s="76"/>
      <c r="C21" s="77"/>
      <c r="D21" s="59"/>
      <c r="E21" s="65"/>
      <c r="F21" s="56" t="s">
        <v>500</v>
      </c>
      <c r="G21" s="57" t="s">
        <v>527</v>
      </c>
      <c r="H21" s="58">
        <v>323.58</v>
      </c>
    </row>
    <row r="22" s="36" customFormat="1" ht="18.75" customHeight="1" spans="1:8">
      <c r="A22" s="64"/>
      <c r="B22" s="76"/>
      <c r="C22" s="77"/>
      <c r="D22" s="59"/>
      <c r="E22" s="65"/>
      <c r="F22" s="56" t="s">
        <v>528</v>
      </c>
      <c r="G22" s="57" t="s">
        <v>529</v>
      </c>
      <c r="H22" s="58">
        <v>22.04</v>
      </c>
    </row>
    <row r="23" s="36" customFormat="1" ht="18.75" customHeight="1" spans="1:8">
      <c r="A23" s="64"/>
      <c r="B23" s="76"/>
      <c r="C23" s="77"/>
      <c r="D23" s="59"/>
      <c r="E23" s="65"/>
      <c r="F23" s="56" t="s">
        <v>530</v>
      </c>
      <c r="G23" s="57" t="s">
        <v>531</v>
      </c>
      <c r="H23" s="58">
        <v>529.02</v>
      </c>
    </row>
    <row r="24" s="36" customFormat="1" ht="18.75" customHeight="1" spans="1:8">
      <c r="A24" s="64"/>
      <c r="B24" s="76"/>
      <c r="C24" s="77"/>
      <c r="D24" s="59"/>
      <c r="E24" s="70"/>
      <c r="F24" s="56" t="s">
        <v>518</v>
      </c>
      <c r="G24" s="57" t="s">
        <v>532</v>
      </c>
      <c r="H24" s="58">
        <v>3846.63</v>
      </c>
    </row>
    <row r="25" s="36" customFormat="1" ht="18.75" customHeight="1" spans="1:8">
      <c r="A25" s="64"/>
      <c r="B25" s="76"/>
      <c r="C25" s="77"/>
      <c r="D25" s="59"/>
      <c r="E25" s="65"/>
      <c r="F25" s="56" t="s">
        <v>533</v>
      </c>
      <c r="G25" s="57" t="s">
        <v>534</v>
      </c>
      <c r="H25" s="58">
        <v>371.64</v>
      </c>
    </row>
    <row r="26" s="36" customFormat="1" ht="18.75" customHeight="1" spans="1:8">
      <c r="A26" s="64"/>
      <c r="B26" s="76"/>
      <c r="C26" s="77"/>
      <c r="D26" s="59"/>
      <c r="E26" s="65"/>
      <c r="F26" s="56" t="s">
        <v>505</v>
      </c>
      <c r="G26" s="57" t="s">
        <v>535</v>
      </c>
      <c r="H26" s="58">
        <v>4575.97</v>
      </c>
    </row>
    <row r="27" s="36" customFormat="1" ht="18.75" customHeight="1" spans="1:8">
      <c r="A27" s="64"/>
      <c r="B27" s="76"/>
      <c r="C27" s="77"/>
      <c r="D27" s="59"/>
      <c r="E27" s="65"/>
      <c r="F27" s="56" t="s">
        <v>507</v>
      </c>
      <c r="G27" s="57" t="s">
        <v>536</v>
      </c>
      <c r="H27" s="58">
        <v>932.1</v>
      </c>
    </row>
    <row r="28" s="36" customFormat="1" ht="18.75" customHeight="1" spans="1:8">
      <c r="A28" s="64"/>
      <c r="B28" s="76"/>
      <c r="C28" s="77"/>
      <c r="D28" s="59"/>
      <c r="E28" s="65"/>
      <c r="F28" s="56" t="s">
        <v>511</v>
      </c>
      <c r="G28" s="57" t="s">
        <v>537</v>
      </c>
      <c r="H28" s="58">
        <v>463.88</v>
      </c>
    </row>
    <row r="29" s="36" customFormat="1" ht="18.75" customHeight="1" spans="1:8">
      <c r="A29" s="64"/>
      <c r="B29" s="76"/>
      <c r="C29" s="77"/>
      <c r="D29" s="59"/>
      <c r="E29" s="78"/>
      <c r="F29" s="56" t="s">
        <v>520</v>
      </c>
      <c r="G29" s="57" t="s">
        <v>538</v>
      </c>
      <c r="H29" s="58">
        <v>76.7</v>
      </c>
    </row>
    <row r="30" s="36" customFormat="1" ht="18.75" customHeight="1" spans="1:8">
      <c r="A30" s="64"/>
      <c r="B30" s="76"/>
      <c r="C30" s="77"/>
      <c r="D30" s="59"/>
      <c r="E30" s="78"/>
      <c r="F30" s="56" t="s">
        <v>539</v>
      </c>
      <c r="G30" s="57" t="s">
        <v>540</v>
      </c>
      <c r="H30" s="58">
        <v>686.96</v>
      </c>
    </row>
    <row r="31" s="36" customFormat="1" ht="18.75" customHeight="1" spans="1:8">
      <c r="A31" s="64"/>
      <c r="B31" s="76"/>
      <c r="C31" s="77"/>
      <c r="D31" s="59"/>
      <c r="E31" s="78"/>
      <c r="F31" s="56" t="s">
        <v>541</v>
      </c>
      <c r="G31" s="57" t="s">
        <v>542</v>
      </c>
      <c r="H31" s="58">
        <v>65.57</v>
      </c>
    </row>
    <row r="32" s="36" customFormat="1" ht="18.75" customHeight="1" spans="1:8">
      <c r="A32" s="64"/>
      <c r="B32" s="76"/>
      <c r="C32" s="77"/>
      <c r="D32" s="59"/>
      <c r="E32" s="78"/>
      <c r="F32" s="56" t="s">
        <v>543</v>
      </c>
      <c r="G32" s="57" t="s">
        <v>544</v>
      </c>
      <c r="H32" s="58">
        <v>4000.29</v>
      </c>
    </row>
    <row r="33" s="36" customFormat="1" ht="18.75" customHeight="1" spans="1:8">
      <c r="A33" s="69"/>
      <c r="B33" s="79"/>
      <c r="C33" s="80"/>
      <c r="D33" s="60"/>
      <c r="E33" s="78"/>
      <c r="F33" s="56" t="s">
        <v>545</v>
      </c>
      <c r="G33" s="57" t="s">
        <v>546</v>
      </c>
      <c r="H33" s="58">
        <v>0</v>
      </c>
    </row>
    <row r="34" s="36" customFormat="1" ht="18.75" customHeight="1" spans="1:8">
      <c r="A34" s="65"/>
      <c r="B34" s="56" t="s">
        <v>500</v>
      </c>
      <c r="C34" s="81" t="s">
        <v>547</v>
      </c>
      <c r="D34" s="60">
        <v>635.13</v>
      </c>
      <c r="E34" s="78"/>
      <c r="F34" s="56" t="s">
        <v>548</v>
      </c>
      <c r="G34" s="81" t="s">
        <v>547</v>
      </c>
      <c r="H34" s="58">
        <v>635.13</v>
      </c>
    </row>
    <row r="35" s="36" customFormat="1" ht="18.75" customHeight="1" spans="1:8">
      <c r="A35" s="65"/>
      <c r="B35" s="56" t="s">
        <v>502</v>
      </c>
      <c r="C35" s="81" t="s">
        <v>549</v>
      </c>
      <c r="D35" s="60">
        <v>934.54</v>
      </c>
      <c r="E35" s="78"/>
      <c r="F35" s="56" t="s">
        <v>550</v>
      </c>
      <c r="G35" s="57" t="s">
        <v>549</v>
      </c>
      <c r="H35" s="58">
        <v>934.54</v>
      </c>
    </row>
    <row r="36" s="36" customFormat="1" ht="18.75" customHeight="1" spans="1:8">
      <c r="A36" s="82"/>
      <c r="B36" s="62" t="s">
        <v>528</v>
      </c>
      <c r="C36" s="53" t="s">
        <v>551</v>
      </c>
      <c r="D36" s="54">
        <v>1562.25</v>
      </c>
      <c r="E36" s="70"/>
      <c r="F36" s="56" t="s">
        <v>552</v>
      </c>
      <c r="G36" s="57" t="s">
        <v>553</v>
      </c>
      <c r="H36" s="58">
        <v>1128.05</v>
      </c>
    </row>
    <row r="37" s="36" customFormat="1" ht="18.75" customHeight="1" spans="1:8">
      <c r="A37" s="83"/>
      <c r="B37" s="62"/>
      <c r="C37" s="53"/>
      <c r="D37" s="59"/>
      <c r="E37" s="78"/>
      <c r="F37" s="56" t="s">
        <v>554</v>
      </c>
      <c r="G37" s="57" t="s">
        <v>555</v>
      </c>
      <c r="H37" s="58">
        <v>387.2</v>
      </c>
    </row>
    <row r="38" s="36" customFormat="1" ht="18.75" customHeight="1" spans="1:8">
      <c r="A38" s="84"/>
      <c r="B38" s="62"/>
      <c r="C38" s="53"/>
      <c r="D38" s="60"/>
      <c r="E38" s="78"/>
      <c r="F38" s="56" t="s">
        <v>556</v>
      </c>
      <c r="G38" s="57" t="s">
        <v>557</v>
      </c>
      <c r="H38" s="58">
        <v>47</v>
      </c>
    </row>
    <row r="39" s="36" customFormat="1" ht="18.75" customHeight="1" spans="1:8">
      <c r="A39" s="43"/>
      <c r="B39" s="62" t="s">
        <v>530</v>
      </c>
      <c r="C39" s="53" t="s">
        <v>558</v>
      </c>
      <c r="D39" s="54">
        <v>6902.2</v>
      </c>
      <c r="E39" s="42"/>
      <c r="F39" s="56" t="s">
        <v>502</v>
      </c>
      <c r="G39" s="57" t="s">
        <v>559</v>
      </c>
      <c r="H39" s="58">
        <v>40.1</v>
      </c>
    </row>
    <row r="40" s="36" customFormat="1" ht="18.75" customHeight="1" spans="1:8">
      <c r="A40" s="43"/>
      <c r="B40" s="62"/>
      <c r="C40" s="53"/>
      <c r="D40" s="59"/>
      <c r="E40" s="78"/>
      <c r="F40" s="56" t="s">
        <v>560</v>
      </c>
      <c r="G40" s="57" t="s">
        <v>561</v>
      </c>
      <c r="H40" s="58">
        <v>1085.55</v>
      </c>
    </row>
    <row r="41" s="36" customFormat="1" ht="18.75" customHeight="1" spans="1:8">
      <c r="A41" s="43"/>
      <c r="B41" s="62"/>
      <c r="C41" s="53"/>
      <c r="D41" s="60"/>
      <c r="E41" s="78"/>
      <c r="F41" s="56" t="s">
        <v>562</v>
      </c>
      <c r="G41" s="57" t="s">
        <v>558</v>
      </c>
      <c r="H41" s="58">
        <v>5776.55</v>
      </c>
    </row>
    <row r="42" s="36" customFormat="1" ht="18.75" customHeight="1" spans="1:8">
      <c r="A42" s="42"/>
      <c r="B42" s="56" t="s">
        <v>518</v>
      </c>
      <c r="C42" s="81" t="s">
        <v>563</v>
      </c>
      <c r="D42" s="60">
        <v>61.45</v>
      </c>
      <c r="E42" s="42"/>
      <c r="F42" s="56" t="s">
        <v>564</v>
      </c>
      <c r="G42" s="81" t="s">
        <v>563</v>
      </c>
      <c r="H42" s="58">
        <v>61.45</v>
      </c>
    </row>
    <row r="43" s="36" customFormat="1" ht="18.75" customHeight="1" spans="1:8">
      <c r="A43" s="42"/>
      <c r="B43" s="56" t="s">
        <v>533</v>
      </c>
      <c r="C43" s="81" t="s">
        <v>565</v>
      </c>
      <c r="D43" s="60">
        <v>0</v>
      </c>
      <c r="E43" s="42"/>
      <c r="F43" s="56" t="s">
        <v>513</v>
      </c>
      <c r="G43" s="81" t="s">
        <v>565</v>
      </c>
      <c r="H43" s="58">
        <v>0</v>
      </c>
    </row>
    <row r="44" s="36" customFormat="1" ht="18.75" customHeight="1" spans="1:8">
      <c r="A44" s="70"/>
      <c r="B44" s="56" t="s">
        <v>505</v>
      </c>
      <c r="C44" s="81" t="s">
        <v>566</v>
      </c>
      <c r="D44" s="60">
        <v>4274.85</v>
      </c>
      <c r="E44" s="78"/>
      <c r="F44" s="56" t="s">
        <v>567</v>
      </c>
      <c r="G44" s="81" t="s">
        <v>566</v>
      </c>
      <c r="H44" s="58">
        <v>4274.85</v>
      </c>
    </row>
    <row r="45" s="36" customFormat="1" ht="18.75" customHeight="1" spans="1:8">
      <c r="A45" s="85"/>
      <c r="B45" s="66" t="s">
        <v>507</v>
      </c>
      <c r="C45" s="86" t="s">
        <v>568</v>
      </c>
      <c r="D45" s="54">
        <v>4043.7</v>
      </c>
      <c r="E45" s="78"/>
      <c r="F45" s="56" t="s">
        <v>516</v>
      </c>
      <c r="G45" s="86" t="s">
        <v>568</v>
      </c>
      <c r="H45" s="58">
        <v>4043.7</v>
      </c>
    </row>
    <row r="46" s="36" customFormat="1" ht="18.75" customHeight="1" spans="1:8">
      <c r="A46" s="42"/>
      <c r="B46" s="65">
        <v>99</v>
      </c>
      <c r="C46" s="57" t="s">
        <v>569</v>
      </c>
      <c r="D46" s="87">
        <v>104031.97</v>
      </c>
      <c r="E46" s="42"/>
      <c r="F46" s="56" t="s">
        <v>522</v>
      </c>
      <c r="G46" s="57" t="s">
        <v>569</v>
      </c>
      <c r="H46" s="58">
        <v>104031.97</v>
      </c>
    </row>
    <row r="47" s="36" customFormat="1" ht="32.25" customHeight="1" spans="1:8">
      <c r="A47" s="42">
        <v>505</v>
      </c>
      <c r="B47" s="65"/>
      <c r="C47" s="49" t="s">
        <v>570</v>
      </c>
      <c r="D47" s="50">
        <v>118601.28</v>
      </c>
      <c r="E47" s="78"/>
      <c r="F47" s="88"/>
      <c r="G47" s="78"/>
      <c r="H47" s="58"/>
    </row>
    <row r="48" s="36" customFormat="1" ht="18.75" customHeight="1" spans="1:8">
      <c r="A48" s="65"/>
      <c r="B48" s="158" t="s">
        <v>497</v>
      </c>
      <c r="C48" s="57" t="s">
        <v>571</v>
      </c>
      <c r="D48" s="87">
        <v>82511.41</v>
      </c>
      <c r="E48" s="42">
        <v>301</v>
      </c>
      <c r="F48" s="88"/>
      <c r="G48" s="49" t="s">
        <v>496</v>
      </c>
      <c r="H48" s="58">
        <v>82511.41</v>
      </c>
    </row>
    <row r="49" s="36" customFormat="1" ht="18.75" customHeight="1" spans="1:8">
      <c r="A49" s="65"/>
      <c r="B49" s="158" t="s">
        <v>500</v>
      </c>
      <c r="C49" s="57" t="s">
        <v>572</v>
      </c>
      <c r="D49" s="87">
        <v>36089.87</v>
      </c>
      <c r="E49" s="42">
        <v>302</v>
      </c>
      <c r="F49" s="88"/>
      <c r="G49" s="71" t="s">
        <v>524</v>
      </c>
      <c r="H49" s="58">
        <v>36089.87</v>
      </c>
    </row>
    <row r="50" s="36" customFormat="1" ht="18.75" customHeight="1" spans="1:8">
      <c r="A50" s="65"/>
      <c r="B50" s="65">
        <v>99</v>
      </c>
      <c r="C50" s="57" t="s">
        <v>573</v>
      </c>
      <c r="D50" s="87">
        <v>0</v>
      </c>
      <c r="E50" s="42"/>
      <c r="F50" s="88"/>
      <c r="G50" s="71"/>
      <c r="H50" s="58"/>
    </row>
    <row r="51" s="36" customFormat="1" ht="32.25" customHeight="1" spans="1:8">
      <c r="A51" s="42">
        <v>509</v>
      </c>
      <c r="B51" s="42"/>
      <c r="C51" s="49" t="s">
        <v>574</v>
      </c>
      <c r="D51" s="50">
        <f>D52+D57+D58+D59+D62</f>
        <v>10772.84</v>
      </c>
      <c r="E51" s="42">
        <v>303</v>
      </c>
      <c r="F51" s="47"/>
      <c r="G51" s="49" t="s">
        <v>574</v>
      </c>
      <c r="H51" s="51">
        <f>H52+H53+H54+H55+H56+H57+H58+H59+H60+H61+H62</f>
        <v>10772.84</v>
      </c>
    </row>
    <row r="52" s="36" customFormat="1" ht="18.75" customHeight="1" spans="1:8">
      <c r="A52" s="43"/>
      <c r="B52" s="62" t="s">
        <v>497</v>
      </c>
      <c r="C52" s="53" t="s">
        <v>575</v>
      </c>
      <c r="D52" s="54">
        <v>118.65</v>
      </c>
      <c r="E52" s="78"/>
      <c r="F52" s="56" t="s">
        <v>528</v>
      </c>
      <c r="G52" s="55" t="s">
        <v>576</v>
      </c>
      <c r="H52" s="58">
        <v>0</v>
      </c>
    </row>
    <row r="53" s="36" customFormat="1" ht="18.75" customHeight="1" spans="1:8">
      <c r="A53" s="43"/>
      <c r="B53" s="62"/>
      <c r="C53" s="53"/>
      <c r="D53" s="59"/>
      <c r="E53" s="78"/>
      <c r="F53" s="56" t="s">
        <v>530</v>
      </c>
      <c r="G53" s="55" t="s">
        <v>577</v>
      </c>
      <c r="H53" s="58">
        <v>118.65</v>
      </c>
    </row>
    <row r="54" s="36" customFormat="1" ht="18.75" customHeight="1" spans="1:8">
      <c r="A54" s="43"/>
      <c r="B54" s="62"/>
      <c r="C54" s="53"/>
      <c r="D54" s="59"/>
      <c r="E54" s="78"/>
      <c r="F54" s="56" t="s">
        <v>518</v>
      </c>
      <c r="G54" s="55" t="s">
        <v>578</v>
      </c>
      <c r="H54" s="58">
        <v>0</v>
      </c>
    </row>
    <row r="55" s="36" customFormat="1" ht="18.75" customHeight="1" spans="1:8">
      <c r="A55" s="43"/>
      <c r="B55" s="62"/>
      <c r="C55" s="53"/>
      <c r="D55" s="59"/>
      <c r="E55" s="78"/>
      <c r="F55" s="56" t="s">
        <v>533</v>
      </c>
      <c r="G55" s="55" t="s">
        <v>579</v>
      </c>
      <c r="H55" s="58">
        <v>0</v>
      </c>
    </row>
    <row r="56" s="36" customFormat="1" ht="18.75" customHeight="1" spans="1:8">
      <c r="A56" s="43"/>
      <c r="B56" s="62"/>
      <c r="C56" s="53"/>
      <c r="D56" s="60"/>
      <c r="E56" s="78"/>
      <c r="F56" s="56" t="s">
        <v>507</v>
      </c>
      <c r="G56" s="55" t="s">
        <v>580</v>
      </c>
      <c r="H56" s="58">
        <v>650.8</v>
      </c>
    </row>
    <row r="57" s="36" customFormat="1" ht="18.75" customHeight="1" spans="1:8">
      <c r="A57" s="89"/>
      <c r="B57" s="56" t="s">
        <v>500</v>
      </c>
      <c r="C57" s="55" t="s">
        <v>581</v>
      </c>
      <c r="D57" s="87">
        <v>650.8</v>
      </c>
      <c r="E57" s="78"/>
      <c r="F57" s="56" t="s">
        <v>505</v>
      </c>
      <c r="G57" s="55" t="s">
        <v>581</v>
      </c>
      <c r="H57" s="58">
        <v>0</v>
      </c>
    </row>
    <row r="58" s="36" customFormat="1" ht="18.75" customHeight="1" spans="1:8">
      <c r="A58" s="89"/>
      <c r="B58" s="56" t="s">
        <v>502</v>
      </c>
      <c r="C58" s="55" t="s">
        <v>582</v>
      </c>
      <c r="D58" s="87">
        <v>0</v>
      </c>
      <c r="E58" s="78"/>
      <c r="F58" s="56" t="s">
        <v>509</v>
      </c>
      <c r="G58" s="55" t="s">
        <v>582</v>
      </c>
      <c r="H58" s="58">
        <v>0</v>
      </c>
    </row>
    <row r="59" s="36" customFormat="1" ht="18.75" customHeight="1" spans="1:8">
      <c r="A59" s="61"/>
      <c r="B59" s="74" t="s">
        <v>530</v>
      </c>
      <c r="C59" s="75" t="s">
        <v>583</v>
      </c>
      <c r="D59" s="54">
        <v>1677.82</v>
      </c>
      <c r="E59" s="90"/>
      <c r="F59" s="56" t="s">
        <v>497</v>
      </c>
      <c r="G59" s="55" t="s">
        <v>584</v>
      </c>
      <c r="H59" s="91">
        <v>409.82</v>
      </c>
    </row>
    <row r="60" s="36" customFormat="1" ht="18.75" customHeight="1" spans="1:8">
      <c r="A60" s="64"/>
      <c r="B60" s="76"/>
      <c r="C60" s="77"/>
      <c r="D60" s="59"/>
      <c r="E60" s="90"/>
      <c r="F60" s="56" t="s">
        <v>500</v>
      </c>
      <c r="G60" s="55" t="s">
        <v>585</v>
      </c>
      <c r="H60" s="91">
        <v>1265.06</v>
      </c>
    </row>
    <row r="61" s="36" customFormat="1" ht="18.75" customHeight="1" spans="1:8">
      <c r="A61" s="64"/>
      <c r="B61" s="76"/>
      <c r="C61" s="77"/>
      <c r="D61" s="60"/>
      <c r="E61" s="90"/>
      <c r="F61" s="56" t="s">
        <v>502</v>
      </c>
      <c r="G61" s="55" t="s">
        <v>586</v>
      </c>
      <c r="H61" s="58">
        <v>2.94</v>
      </c>
    </row>
    <row r="62" s="36" customFormat="1" ht="18.75" customHeight="1" spans="1:8">
      <c r="A62" s="65"/>
      <c r="B62" s="65">
        <v>99</v>
      </c>
      <c r="C62" s="57" t="s">
        <v>587</v>
      </c>
      <c r="D62" s="87">
        <v>8325.57</v>
      </c>
      <c r="E62" s="78"/>
      <c r="F62" s="56" t="s">
        <v>522</v>
      </c>
      <c r="G62" s="55" t="s">
        <v>587</v>
      </c>
      <c r="H62" s="58">
        <v>8325.57</v>
      </c>
    </row>
  </sheetData>
  <mergeCells count="41">
    <mergeCell ref="A1:H1"/>
    <mergeCell ref="A3:C3"/>
    <mergeCell ref="E3:G3"/>
    <mergeCell ref="A4:B4"/>
    <mergeCell ref="E4:F4"/>
    <mergeCell ref="A7:A9"/>
    <mergeCell ref="A10:A14"/>
    <mergeCell ref="A16:A18"/>
    <mergeCell ref="A20:A33"/>
    <mergeCell ref="A36:A38"/>
    <mergeCell ref="A39:A41"/>
    <mergeCell ref="A52:A56"/>
    <mergeCell ref="A59:A61"/>
    <mergeCell ref="B7:B9"/>
    <mergeCell ref="B10:B14"/>
    <mergeCell ref="B16:B18"/>
    <mergeCell ref="B20:B33"/>
    <mergeCell ref="B36:B38"/>
    <mergeCell ref="B39:B41"/>
    <mergeCell ref="B52:B56"/>
    <mergeCell ref="B59:B61"/>
    <mergeCell ref="C4:C5"/>
    <mergeCell ref="C7:C9"/>
    <mergeCell ref="C10:C14"/>
    <mergeCell ref="C16:C18"/>
    <mergeCell ref="C20:C33"/>
    <mergeCell ref="C36:C38"/>
    <mergeCell ref="C39:C41"/>
    <mergeCell ref="C52:C56"/>
    <mergeCell ref="C59:C61"/>
    <mergeCell ref="D4:D5"/>
    <mergeCell ref="D7:D9"/>
    <mergeCell ref="D10:D14"/>
    <mergeCell ref="D16:D18"/>
    <mergeCell ref="D20:D33"/>
    <mergeCell ref="D36:D38"/>
    <mergeCell ref="D39:D41"/>
    <mergeCell ref="D52:D56"/>
    <mergeCell ref="D59:D61"/>
    <mergeCell ref="G4:G5"/>
    <mergeCell ref="H4:H5"/>
  </mergeCells>
  <printOptions horizontalCentered="1"/>
  <pageMargins left="0.708333333333333" right="0.708333333333333" top="0.286805555555556" bottom="0" header="0.314583333333333" footer="0.314583333333333"/>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4" sqref="A4"/>
    </sheetView>
  </sheetViews>
  <sheetFormatPr defaultColWidth="9" defaultRowHeight="14.25" outlineLevelCol="1"/>
  <cols>
    <col min="1" max="1" width="36.625" style="3" customWidth="1"/>
    <col min="2" max="2" width="48.375" style="3" customWidth="1"/>
    <col min="3" max="256" width="9" style="3"/>
    <col min="257" max="257" width="36.625" style="3" customWidth="1"/>
    <col min="258" max="258" width="48.375" style="3" customWidth="1"/>
    <col min="259" max="512" width="9" style="3"/>
    <col min="513" max="513" width="36.625" style="3" customWidth="1"/>
    <col min="514" max="514" width="48.375" style="3" customWidth="1"/>
    <col min="515" max="768" width="9" style="3"/>
    <col min="769" max="769" width="36.625" style="3" customWidth="1"/>
    <col min="770" max="770" width="48.375" style="3" customWidth="1"/>
    <col min="771" max="1024" width="9" style="3"/>
    <col min="1025" max="1025" width="36.625" style="3" customWidth="1"/>
    <col min="1026" max="1026" width="48.375" style="3" customWidth="1"/>
    <col min="1027" max="1280" width="9" style="3"/>
    <col min="1281" max="1281" width="36.625" style="3" customWidth="1"/>
    <col min="1282" max="1282" width="48.375" style="3" customWidth="1"/>
    <col min="1283" max="1536" width="9" style="3"/>
    <col min="1537" max="1537" width="36.625" style="3" customWidth="1"/>
    <col min="1538" max="1538" width="48.375" style="3" customWidth="1"/>
    <col min="1539" max="1792" width="9" style="3"/>
    <col min="1793" max="1793" width="36.625" style="3" customWidth="1"/>
    <col min="1794" max="1794" width="48.375" style="3" customWidth="1"/>
    <col min="1795" max="2048" width="9" style="3"/>
    <col min="2049" max="2049" width="36.625" style="3" customWidth="1"/>
    <col min="2050" max="2050" width="48.375" style="3" customWidth="1"/>
    <col min="2051" max="2304" width="9" style="3"/>
    <col min="2305" max="2305" width="36.625" style="3" customWidth="1"/>
    <col min="2306" max="2306" width="48.375" style="3" customWidth="1"/>
    <col min="2307" max="2560" width="9" style="3"/>
    <col min="2561" max="2561" width="36.625" style="3" customWidth="1"/>
    <col min="2562" max="2562" width="48.375" style="3" customWidth="1"/>
    <col min="2563" max="2816" width="9" style="3"/>
    <col min="2817" max="2817" width="36.625" style="3" customWidth="1"/>
    <col min="2818" max="2818" width="48.375" style="3" customWidth="1"/>
    <col min="2819" max="3072" width="9" style="3"/>
    <col min="3073" max="3073" width="36.625" style="3" customWidth="1"/>
    <col min="3074" max="3074" width="48.375" style="3" customWidth="1"/>
    <col min="3075" max="3328" width="9" style="3"/>
    <col min="3329" max="3329" width="36.625" style="3" customWidth="1"/>
    <col min="3330" max="3330" width="48.375" style="3" customWidth="1"/>
    <col min="3331" max="3584" width="9" style="3"/>
    <col min="3585" max="3585" width="36.625" style="3" customWidth="1"/>
    <col min="3586" max="3586" width="48.375" style="3" customWidth="1"/>
    <col min="3587" max="3840" width="9" style="3"/>
    <col min="3841" max="3841" width="36.625" style="3" customWidth="1"/>
    <col min="3842" max="3842" width="48.375" style="3" customWidth="1"/>
    <col min="3843" max="4096" width="9" style="3"/>
    <col min="4097" max="4097" width="36.625" style="3" customWidth="1"/>
    <col min="4098" max="4098" width="48.375" style="3" customWidth="1"/>
    <col min="4099" max="4352" width="9" style="3"/>
    <col min="4353" max="4353" width="36.625" style="3" customWidth="1"/>
    <col min="4354" max="4354" width="48.375" style="3" customWidth="1"/>
    <col min="4355" max="4608" width="9" style="3"/>
    <col min="4609" max="4609" width="36.625" style="3" customWidth="1"/>
    <col min="4610" max="4610" width="48.375" style="3" customWidth="1"/>
    <col min="4611" max="4864" width="9" style="3"/>
    <col min="4865" max="4865" width="36.625" style="3" customWidth="1"/>
    <col min="4866" max="4866" width="48.375" style="3" customWidth="1"/>
    <col min="4867" max="5120" width="9" style="3"/>
    <col min="5121" max="5121" width="36.625" style="3" customWidth="1"/>
    <col min="5122" max="5122" width="48.375" style="3" customWidth="1"/>
    <col min="5123" max="5376" width="9" style="3"/>
    <col min="5377" max="5377" width="36.625" style="3" customWidth="1"/>
    <col min="5378" max="5378" width="48.375" style="3" customWidth="1"/>
    <col min="5379" max="5632" width="9" style="3"/>
    <col min="5633" max="5633" width="36.625" style="3" customWidth="1"/>
    <col min="5634" max="5634" width="48.375" style="3" customWidth="1"/>
    <col min="5635" max="5888" width="9" style="3"/>
    <col min="5889" max="5889" width="36.625" style="3" customWidth="1"/>
    <col min="5890" max="5890" width="48.375" style="3" customWidth="1"/>
    <col min="5891" max="6144" width="9" style="3"/>
    <col min="6145" max="6145" width="36.625" style="3" customWidth="1"/>
    <col min="6146" max="6146" width="48.375" style="3" customWidth="1"/>
    <col min="6147" max="6400" width="9" style="3"/>
    <col min="6401" max="6401" width="36.625" style="3" customWidth="1"/>
    <col min="6402" max="6402" width="48.375" style="3" customWidth="1"/>
    <col min="6403" max="6656" width="9" style="3"/>
    <col min="6657" max="6657" width="36.625" style="3" customWidth="1"/>
    <col min="6658" max="6658" width="48.375" style="3" customWidth="1"/>
    <col min="6659" max="6912" width="9" style="3"/>
    <col min="6913" max="6913" width="36.625" style="3" customWidth="1"/>
    <col min="6914" max="6914" width="48.375" style="3" customWidth="1"/>
    <col min="6915" max="7168" width="9" style="3"/>
    <col min="7169" max="7169" width="36.625" style="3" customWidth="1"/>
    <col min="7170" max="7170" width="48.375" style="3" customWidth="1"/>
    <col min="7171" max="7424" width="9" style="3"/>
    <col min="7425" max="7425" width="36.625" style="3" customWidth="1"/>
    <col min="7426" max="7426" width="48.375" style="3" customWidth="1"/>
    <col min="7427" max="7680" width="9" style="3"/>
    <col min="7681" max="7681" width="36.625" style="3" customWidth="1"/>
    <col min="7682" max="7682" width="48.375" style="3" customWidth="1"/>
    <col min="7683" max="7936" width="9" style="3"/>
    <col min="7937" max="7937" width="36.625" style="3" customWidth="1"/>
    <col min="7938" max="7938" width="48.375" style="3" customWidth="1"/>
    <col min="7939" max="8192" width="9" style="3"/>
    <col min="8193" max="8193" width="36.625" style="3" customWidth="1"/>
    <col min="8194" max="8194" width="48.375" style="3" customWidth="1"/>
    <col min="8195" max="8448" width="9" style="3"/>
    <col min="8449" max="8449" width="36.625" style="3" customWidth="1"/>
    <col min="8450" max="8450" width="48.375" style="3" customWidth="1"/>
    <col min="8451" max="8704" width="9" style="3"/>
    <col min="8705" max="8705" width="36.625" style="3" customWidth="1"/>
    <col min="8706" max="8706" width="48.375" style="3" customWidth="1"/>
    <col min="8707" max="8960" width="9" style="3"/>
    <col min="8961" max="8961" width="36.625" style="3" customWidth="1"/>
    <col min="8962" max="8962" width="48.375" style="3" customWidth="1"/>
    <col min="8963" max="9216" width="9" style="3"/>
    <col min="9217" max="9217" width="36.625" style="3" customWidth="1"/>
    <col min="9218" max="9218" width="48.375" style="3" customWidth="1"/>
    <col min="9219" max="9472" width="9" style="3"/>
    <col min="9473" max="9473" width="36.625" style="3" customWidth="1"/>
    <col min="9474" max="9474" width="48.375" style="3" customWidth="1"/>
    <col min="9475" max="9728" width="9" style="3"/>
    <col min="9729" max="9729" width="36.625" style="3" customWidth="1"/>
    <col min="9730" max="9730" width="48.375" style="3" customWidth="1"/>
    <col min="9731" max="9984" width="9" style="3"/>
    <col min="9985" max="9985" width="36.625" style="3" customWidth="1"/>
    <col min="9986" max="9986" width="48.375" style="3" customWidth="1"/>
    <col min="9987" max="10240" width="9" style="3"/>
    <col min="10241" max="10241" width="36.625" style="3" customWidth="1"/>
    <col min="10242" max="10242" width="48.375" style="3" customWidth="1"/>
    <col min="10243" max="10496" width="9" style="3"/>
    <col min="10497" max="10497" width="36.625" style="3" customWidth="1"/>
    <col min="10498" max="10498" width="48.375" style="3" customWidth="1"/>
    <col min="10499" max="10752" width="9" style="3"/>
    <col min="10753" max="10753" width="36.625" style="3" customWidth="1"/>
    <col min="10754" max="10754" width="48.375" style="3" customWidth="1"/>
    <col min="10755" max="11008" width="9" style="3"/>
    <col min="11009" max="11009" width="36.625" style="3" customWidth="1"/>
    <col min="11010" max="11010" width="48.375" style="3" customWidth="1"/>
    <col min="11011" max="11264" width="9" style="3"/>
    <col min="11265" max="11265" width="36.625" style="3" customWidth="1"/>
    <col min="11266" max="11266" width="48.375" style="3" customWidth="1"/>
    <col min="11267" max="11520" width="9" style="3"/>
    <col min="11521" max="11521" width="36.625" style="3" customWidth="1"/>
    <col min="11522" max="11522" width="48.375" style="3" customWidth="1"/>
    <col min="11523" max="11776" width="9" style="3"/>
    <col min="11777" max="11777" width="36.625" style="3" customWidth="1"/>
    <col min="11778" max="11778" width="48.375" style="3" customWidth="1"/>
    <col min="11779" max="12032" width="9" style="3"/>
    <col min="12033" max="12033" width="36.625" style="3" customWidth="1"/>
    <col min="12034" max="12034" width="48.375" style="3" customWidth="1"/>
    <col min="12035" max="12288" width="9" style="3"/>
    <col min="12289" max="12289" width="36.625" style="3" customWidth="1"/>
    <col min="12290" max="12290" width="48.375" style="3" customWidth="1"/>
    <col min="12291" max="12544" width="9" style="3"/>
    <col min="12545" max="12545" width="36.625" style="3" customWidth="1"/>
    <col min="12546" max="12546" width="48.375" style="3" customWidth="1"/>
    <col min="12547" max="12800" width="9" style="3"/>
    <col min="12801" max="12801" width="36.625" style="3" customWidth="1"/>
    <col min="12802" max="12802" width="48.375" style="3" customWidth="1"/>
    <col min="12803" max="13056" width="9" style="3"/>
    <col min="13057" max="13057" width="36.625" style="3" customWidth="1"/>
    <col min="13058" max="13058" width="48.375" style="3" customWidth="1"/>
    <col min="13059" max="13312" width="9" style="3"/>
    <col min="13313" max="13313" width="36.625" style="3" customWidth="1"/>
    <col min="13314" max="13314" width="48.375" style="3" customWidth="1"/>
    <col min="13315" max="13568" width="9" style="3"/>
    <col min="13569" max="13569" width="36.625" style="3" customWidth="1"/>
    <col min="13570" max="13570" width="48.375" style="3" customWidth="1"/>
    <col min="13571" max="13824" width="9" style="3"/>
    <col min="13825" max="13825" width="36.625" style="3" customWidth="1"/>
    <col min="13826" max="13826" width="48.375" style="3" customWidth="1"/>
    <col min="13827" max="14080" width="9" style="3"/>
    <col min="14081" max="14081" width="36.625" style="3" customWidth="1"/>
    <col min="14082" max="14082" width="48.375" style="3" customWidth="1"/>
    <col min="14083" max="14336" width="9" style="3"/>
    <col min="14337" max="14337" width="36.625" style="3" customWidth="1"/>
    <col min="14338" max="14338" width="48.375" style="3" customWidth="1"/>
    <col min="14339" max="14592" width="9" style="3"/>
    <col min="14593" max="14593" width="36.625" style="3" customWidth="1"/>
    <col min="14594" max="14594" width="48.375" style="3" customWidth="1"/>
    <col min="14595" max="14848" width="9" style="3"/>
    <col min="14849" max="14849" width="36.625" style="3" customWidth="1"/>
    <col min="14850" max="14850" width="48.375" style="3" customWidth="1"/>
    <col min="14851" max="15104" width="9" style="3"/>
    <col min="15105" max="15105" width="36.625" style="3" customWidth="1"/>
    <col min="15106" max="15106" width="48.375" style="3" customWidth="1"/>
    <col min="15107" max="15360" width="9" style="3"/>
    <col min="15361" max="15361" width="36.625" style="3" customWidth="1"/>
    <col min="15362" max="15362" width="48.375" style="3" customWidth="1"/>
    <col min="15363" max="15616" width="9" style="3"/>
    <col min="15617" max="15617" width="36.625" style="3" customWidth="1"/>
    <col min="15618" max="15618" width="48.375" style="3" customWidth="1"/>
    <col min="15619" max="15872" width="9" style="3"/>
    <col min="15873" max="15873" width="36.625" style="3" customWidth="1"/>
    <col min="15874" max="15874" width="48.375" style="3" customWidth="1"/>
    <col min="15875" max="16128" width="9" style="3"/>
    <col min="16129" max="16129" width="36.625" style="3" customWidth="1"/>
    <col min="16130" max="16130" width="48.375" style="3" customWidth="1"/>
    <col min="16131" max="16384" width="9" style="3"/>
  </cols>
  <sheetData>
    <row r="1" ht="39.75" customHeight="1" spans="1:2">
      <c r="A1" s="21" t="s">
        <v>588</v>
      </c>
      <c r="B1" s="21"/>
    </row>
    <row r="2" ht="20.25" customHeight="1" spans="2:2">
      <c r="B2" s="6" t="s">
        <v>5</v>
      </c>
    </row>
    <row r="3" ht="27" customHeight="1" spans="1:2">
      <c r="A3" s="34" t="s">
        <v>589</v>
      </c>
      <c r="B3" s="34" t="s">
        <v>590</v>
      </c>
    </row>
    <row r="4" ht="34.5" customHeight="1" spans="1:2">
      <c r="A4" s="35" t="s">
        <v>591</v>
      </c>
      <c r="B4" s="35">
        <v>9804</v>
      </c>
    </row>
    <row r="5" ht="34.5" customHeight="1" spans="1:2">
      <c r="A5" s="35" t="s">
        <v>592</v>
      </c>
      <c r="B5" s="35">
        <v>7754</v>
      </c>
    </row>
    <row r="6" ht="34.5" customHeight="1" spans="1:2">
      <c r="A6" s="35" t="s">
        <v>593</v>
      </c>
      <c r="B6" s="35">
        <v>3789</v>
      </c>
    </row>
    <row r="7" ht="34.5" customHeight="1" spans="1:2">
      <c r="A7" s="35" t="s">
        <v>594</v>
      </c>
      <c r="B7" s="35">
        <v>8076</v>
      </c>
    </row>
    <row r="8" ht="34.5" customHeight="1" spans="1:2">
      <c r="A8" s="35" t="s">
        <v>595</v>
      </c>
      <c r="B8" s="35">
        <v>223</v>
      </c>
    </row>
    <row r="9" ht="34.5" customHeight="1" spans="1:2">
      <c r="A9" s="35" t="s">
        <v>596</v>
      </c>
      <c r="B9" s="35">
        <v>6192</v>
      </c>
    </row>
  </sheetData>
  <mergeCells count="1">
    <mergeCell ref="A1:B1"/>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H8" sqref="H8"/>
    </sheetView>
  </sheetViews>
  <sheetFormatPr defaultColWidth="9" defaultRowHeight="14.25" outlineLevelCol="3"/>
  <cols>
    <col min="1" max="1" width="62.25" style="3" customWidth="1"/>
    <col min="2" max="2" width="22.5" style="3" customWidth="1"/>
    <col min="3" max="3" width="9" style="3"/>
    <col min="4" max="4" width="10.5" style="3" customWidth="1"/>
    <col min="5" max="256" width="9" style="3"/>
    <col min="257" max="257" width="68.875" style="3" customWidth="1"/>
    <col min="258" max="258" width="48.375" style="3" customWidth="1"/>
    <col min="259" max="259" width="9" style="3"/>
    <col min="260" max="260" width="10.5" style="3" customWidth="1"/>
    <col min="261" max="512" width="9" style="3"/>
    <col min="513" max="513" width="68.875" style="3" customWidth="1"/>
    <col min="514" max="514" width="48.375" style="3" customWidth="1"/>
    <col min="515" max="515" width="9" style="3"/>
    <col min="516" max="516" width="10.5" style="3" customWidth="1"/>
    <col min="517" max="768" width="9" style="3"/>
    <col min="769" max="769" width="68.875" style="3" customWidth="1"/>
    <col min="770" max="770" width="48.375" style="3" customWidth="1"/>
    <col min="771" max="771" width="9" style="3"/>
    <col min="772" max="772" width="10.5" style="3" customWidth="1"/>
    <col min="773" max="1024" width="9" style="3"/>
    <col min="1025" max="1025" width="68.875" style="3" customWidth="1"/>
    <col min="1026" max="1026" width="48.375" style="3" customWidth="1"/>
    <col min="1027" max="1027" width="9" style="3"/>
    <col min="1028" max="1028" width="10.5" style="3" customWidth="1"/>
    <col min="1029" max="1280" width="9" style="3"/>
    <col min="1281" max="1281" width="68.875" style="3" customWidth="1"/>
    <col min="1282" max="1282" width="48.375" style="3" customWidth="1"/>
    <col min="1283" max="1283" width="9" style="3"/>
    <col min="1284" max="1284" width="10.5" style="3" customWidth="1"/>
    <col min="1285" max="1536" width="9" style="3"/>
    <col min="1537" max="1537" width="68.875" style="3" customWidth="1"/>
    <col min="1538" max="1538" width="48.375" style="3" customWidth="1"/>
    <col min="1539" max="1539" width="9" style="3"/>
    <col min="1540" max="1540" width="10.5" style="3" customWidth="1"/>
    <col min="1541" max="1792" width="9" style="3"/>
    <col min="1793" max="1793" width="68.875" style="3" customWidth="1"/>
    <col min="1794" max="1794" width="48.375" style="3" customWidth="1"/>
    <col min="1795" max="1795" width="9" style="3"/>
    <col min="1796" max="1796" width="10.5" style="3" customWidth="1"/>
    <col min="1797" max="2048" width="9" style="3"/>
    <col min="2049" max="2049" width="68.875" style="3" customWidth="1"/>
    <col min="2050" max="2050" width="48.375" style="3" customWidth="1"/>
    <col min="2051" max="2051" width="9" style="3"/>
    <col min="2052" max="2052" width="10.5" style="3" customWidth="1"/>
    <col min="2053" max="2304" width="9" style="3"/>
    <col min="2305" max="2305" width="68.875" style="3" customWidth="1"/>
    <col min="2306" max="2306" width="48.375" style="3" customWidth="1"/>
    <col min="2307" max="2307" width="9" style="3"/>
    <col min="2308" max="2308" width="10.5" style="3" customWidth="1"/>
    <col min="2309" max="2560" width="9" style="3"/>
    <col min="2561" max="2561" width="68.875" style="3" customWidth="1"/>
    <col min="2562" max="2562" width="48.375" style="3" customWidth="1"/>
    <col min="2563" max="2563" width="9" style="3"/>
    <col min="2564" max="2564" width="10.5" style="3" customWidth="1"/>
    <col min="2565" max="2816" width="9" style="3"/>
    <col min="2817" max="2817" width="68.875" style="3" customWidth="1"/>
    <col min="2818" max="2818" width="48.375" style="3" customWidth="1"/>
    <col min="2819" max="2819" width="9" style="3"/>
    <col min="2820" max="2820" width="10.5" style="3" customWidth="1"/>
    <col min="2821" max="3072" width="9" style="3"/>
    <col min="3073" max="3073" width="68.875" style="3" customWidth="1"/>
    <col min="3074" max="3074" width="48.375" style="3" customWidth="1"/>
    <col min="3075" max="3075" width="9" style="3"/>
    <col min="3076" max="3076" width="10.5" style="3" customWidth="1"/>
    <col min="3077" max="3328" width="9" style="3"/>
    <col min="3329" max="3329" width="68.875" style="3" customWidth="1"/>
    <col min="3330" max="3330" width="48.375" style="3" customWidth="1"/>
    <col min="3331" max="3331" width="9" style="3"/>
    <col min="3332" max="3332" width="10.5" style="3" customWidth="1"/>
    <col min="3333" max="3584" width="9" style="3"/>
    <col min="3585" max="3585" width="68.875" style="3" customWidth="1"/>
    <col min="3586" max="3586" width="48.375" style="3" customWidth="1"/>
    <col min="3587" max="3587" width="9" style="3"/>
    <col min="3588" max="3588" width="10.5" style="3" customWidth="1"/>
    <col min="3589" max="3840" width="9" style="3"/>
    <col min="3841" max="3841" width="68.875" style="3" customWidth="1"/>
    <col min="3842" max="3842" width="48.375" style="3" customWidth="1"/>
    <col min="3843" max="3843" width="9" style="3"/>
    <col min="3844" max="3844" width="10.5" style="3" customWidth="1"/>
    <col min="3845" max="4096" width="9" style="3"/>
    <col min="4097" max="4097" width="68.875" style="3" customWidth="1"/>
    <col min="4098" max="4098" width="48.375" style="3" customWidth="1"/>
    <col min="4099" max="4099" width="9" style="3"/>
    <col min="4100" max="4100" width="10.5" style="3" customWidth="1"/>
    <col min="4101" max="4352" width="9" style="3"/>
    <col min="4353" max="4353" width="68.875" style="3" customWidth="1"/>
    <col min="4354" max="4354" width="48.375" style="3" customWidth="1"/>
    <col min="4355" max="4355" width="9" style="3"/>
    <col min="4356" max="4356" width="10.5" style="3" customWidth="1"/>
    <col min="4357" max="4608" width="9" style="3"/>
    <col min="4609" max="4609" width="68.875" style="3" customWidth="1"/>
    <col min="4610" max="4610" width="48.375" style="3" customWidth="1"/>
    <col min="4611" max="4611" width="9" style="3"/>
    <col min="4612" max="4612" width="10.5" style="3" customWidth="1"/>
    <col min="4613" max="4864" width="9" style="3"/>
    <col min="4865" max="4865" width="68.875" style="3" customWidth="1"/>
    <col min="4866" max="4866" width="48.375" style="3" customWidth="1"/>
    <col min="4867" max="4867" width="9" style="3"/>
    <col min="4868" max="4868" width="10.5" style="3" customWidth="1"/>
    <col min="4869" max="5120" width="9" style="3"/>
    <col min="5121" max="5121" width="68.875" style="3" customWidth="1"/>
    <col min="5122" max="5122" width="48.375" style="3" customWidth="1"/>
    <col min="5123" max="5123" width="9" style="3"/>
    <col min="5124" max="5124" width="10.5" style="3" customWidth="1"/>
    <col min="5125" max="5376" width="9" style="3"/>
    <col min="5377" max="5377" width="68.875" style="3" customWidth="1"/>
    <col min="5378" max="5378" width="48.375" style="3" customWidth="1"/>
    <col min="5379" max="5379" width="9" style="3"/>
    <col min="5380" max="5380" width="10.5" style="3" customWidth="1"/>
    <col min="5381" max="5632" width="9" style="3"/>
    <col min="5633" max="5633" width="68.875" style="3" customWidth="1"/>
    <col min="5634" max="5634" width="48.375" style="3" customWidth="1"/>
    <col min="5635" max="5635" width="9" style="3"/>
    <col min="5636" max="5636" width="10.5" style="3" customWidth="1"/>
    <col min="5637" max="5888" width="9" style="3"/>
    <col min="5889" max="5889" width="68.875" style="3" customWidth="1"/>
    <col min="5890" max="5890" width="48.375" style="3" customWidth="1"/>
    <col min="5891" max="5891" width="9" style="3"/>
    <col min="5892" max="5892" width="10.5" style="3" customWidth="1"/>
    <col min="5893" max="6144" width="9" style="3"/>
    <col min="6145" max="6145" width="68.875" style="3" customWidth="1"/>
    <col min="6146" max="6146" width="48.375" style="3" customWidth="1"/>
    <col min="6147" max="6147" width="9" style="3"/>
    <col min="6148" max="6148" width="10.5" style="3" customWidth="1"/>
    <col min="6149" max="6400" width="9" style="3"/>
    <col min="6401" max="6401" width="68.875" style="3" customWidth="1"/>
    <col min="6402" max="6402" width="48.375" style="3" customWidth="1"/>
    <col min="6403" max="6403" width="9" style="3"/>
    <col min="6404" max="6404" width="10.5" style="3" customWidth="1"/>
    <col min="6405" max="6656" width="9" style="3"/>
    <col min="6657" max="6657" width="68.875" style="3" customWidth="1"/>
    <col min="6658" max="6658" width="48.375" style="3" customWidth="1"/>
    <col min="6659" max="6659" width="9" style="3"/>
    <col min="6660" max="6660" width="10.5" style="3" customWidth="1"/>
    <col min="6661" max="6912" width="9" style="3"/>
    <col min="6913" max="6913" width="68.875" style="3" customWidth="1"/>
    <col min="6914" max="6914" width="48.375" style="3" customWidth="1"/>
    <col min="6915" max="6915" width="9" style="3"/>
    <col min="6916" max="6916" width="10.5" style="3" customWidth="1"/>
    <col min="6917" max="7168" width="9" style="3"/>
    <col min="7169" max="7169" width="68.875" style="3" customWidth="1"/>
    <col min="7170" max="7170" width="48.375" style="3" customWidth="1"/>
    <col min="7171" max="7171" width="9" style="3"/>
    <col min="7172" max="7172" width="10.5" style="3" customWidth="1"/>
    <col min="7173" max="7424" width="9" style="3"/>
    <col min="7425" max="7425" width="68.875" style="3" customWidth="1"/>
    <col min="7426" max="7426" width="48.375" style="3" customWidth="1"/>
    <col min="7427" max="7427" width="9" style="3"/>
    <col min="7428" max="7428" width="10.5" style="3" customWidth="1"/>
    <col min="7429" max="7680" width="9" style="3"/>
    <col min="7681" max="7681" width="68.875" style="3" customWidth="1"/>
    <col min="7682" max="7682" width="48.375" style="3" customWidth="1"/>
    <col min="7683" max="7683" width="9" style="3"/>
    <col min="7684" max="7684" width="10.5" style="3" customWidth="1"/>
    <col min="7685" max="7936" width="9" style="3"/>
    <col min="7937" max="7937" width="68.875" style="3" customWidth="1"/>
    <col min="7938" max="7938" width="48.375" style="3" customWidth="1"/>
    <col min="7939" max="7939" width="9" style="3"/>
    <col min="7940" max="7940" width="10.5" style="3" customWidth="1"/>
    <col min="7941" max="8192" width="9" style="3"/>
    <col min="8193" max="8193" width="68.875" style="3" customWidth="1"/>
    <col min="8194" max="8194" width="48.375" style="3" customWidth="1"/>
    <col min="8195" max="8195" width="9" style="3"/>
    <col min="8196" max="8196" width="10.5" style="3" customWidth="1"/>
    <col min="8197" max="8448" width="9" style="3"/>
    <col min="8449" max="8449" width="68.875" style="3" customWidth="1"/>
    <col min="8450" max="8450" width="48.375" style="3" customWidth="1"/>
    <col min="8451" max="8451" width="9" style="3"/>
    <col min="8452" max="8452" width="10.5" style="3" customWidth="1"/>
    <col min="8453" max="8704" width="9" style="3"/>
    <col min="8705" max="8705" width="68.875" style="3" customWidth="1"/>
    <col min="8706" max="8706" width="48.375" style="3" customWidth="1"/>
    <col min="8707" max="8707" width="9" style="3"/>
    <col min="8708" max="8708" width="10.5" style="3" customWidth="1"/>
    <col min="8709" max="8960" width="9" style="3"/>
    <col min="8961" max="8961" width="68.875" style="3" customWidth="1"/>
    <col min="8962" max="8962" width="48.375" style="3" customWidth="1"/>
    <col min="8963" max="8963" width="9" style="3"/>
    <col min="8964" max="8964" width="10.5" style="3" customWidth="1"/>
    <col min="8965" max="9216" width="9" style="3"/>
    <col min="9217" max="9217" width="68.875" style="3" customWidth="1"/>
    <col min="9218" max="9218" width="48.375" style="3" customWidth="1"/>
    <col min="9219" max="9219" width="9" style="3"/>
    <col min="9220" max="9220" width="10.5" style="3" customWidth="1"/>
    <col min="9221" max="9472" width="9" style="3"/>
    <col min="9473" max="9473" width="68.875" style="3" customWidth="1"/>
    <col min="9474" max="9474" width="48.375" style="3" customWidth="1"/>
    <col min="9475" max="9475" width="9" style="3"/>
    <col min="9476" max="9476" width="10.5" style="3" customWidth="1"/>
    <col min="9477" max="9728" width="9" style="3"/>
    <col min="9729" max="9729" width="68.875" style="3" customWidth="1"/>
    <col min="9730" max="9730" width="48.375" style="3" customWidth="1"/>
    <col min="9731" max="9731" width="9" style="3"/>
    <col min="9732" max="9732" width="10.5" style="3" customWidth="1"/>
    <col min="9733" max="9984" width="9" style="3"/>
    <col min="9985" max="9985" width="68.875" style="3" customWidth="1"/>
    <col min="9986" max="9986" width="48.375" style="3" customWidth="1"/>
    <col min="9987" max="9987" width="9" style="3"/>
    <col min="9988" max="9988" width="10.5" style="3" customWidth="1"/>
    <col min="9989" max="10240" width="9" style="3"/>
    <col min="10241" max="10241" width="68.875" style="3" customWidth="1"/>
    <col min="10242" max="10242" width="48.375" style="3" customWidth="1"/>
    <col min="10243" max="10243" width="9" style="3"/>
    <col min="10244" max="10244" width="10.5" style="3" customWidth="1"/>
    <col min="10245" max="10496" width="9" style="3"/>
    <col min="10497" max="10497" width="68.875" style="3" customWidth="1"/>
    <col min="10498" max="10498" width="48.375" style="3" customWidth="1"/>
    <col min="10499" max="10499" width="9" style="3"/>
    <col min="10500" max="10500" width="10.5" style="3" customWidth="1"/>
    <col min="10501" max="10752" width="9" style="3"/>
    <col min="10753" max="10753" width="68.875" style="3" customWidth="1"/>
    <col min="10754" max="10754" width="48.375" style="3" customWidth="1"/>
    <col min="10755" max="10755" width="9" style="3"/>
    <col min="10756" max="10756" width="10.5" style="3" customWidth="1"/>
    <col min="10757" max="11008" width="9" style="3"/>
    <col min="11009" max="11009" width="68.875" style="3" customWidth="1"/>
    <col min="11010" max="11010" width="48.375" style="3" customWidth="1"/>
    <col min="11011" max="11011" width="9" style="3"/>
    <col min="11012" max="11012" width="10.5" style="3" customWidth="1"/>
    <col min="11013" max="11264" width="9" style="3"/>
    <col min="11265" max="11265" width="68.875" style="3" customWidth="1"/>
    <col min="11266" max="11266" width="48.375" style="3" customWidth="1"/>
    <col min="11267" max="11267" width="9" style="3"/>
    <col min="11268" max="11268" width="10.5" style="3" customWidth="1"/>
    <col min="11269" max="11520" width="9" style="3"/>
    <col min="11521" max="11521" width="68.875" style="3" customWidth="1"/>
    <col min="11522" max="11522" width="48.375" style="3" customWidth="1"/>
    <col min="11523" max="11523" width="9" style="3"/>
    <col min="11524" max="11524" width="10.5" style="3" customWidth="1"/>
    <col min="11525" max="11776" width="9" style="3"/>
    <col min="11777" max="11777" width="68.875" style="3" customWidth="1"/>
    <col min="11778" max="11778" width="48.375" style="3" customWidth="1"/>
    <col min="11779" max="11779" width="9" style="3"/>
    <col min="11780" max="11780" width="10.5" style="3" customWidth="1"/>
    <col min="11781" max="12032" width="9" style="3"/>
    <col min="12033" max="12033" width="68.875" style="3" customWidth="1"/>
    <col min="12034" max="12034" width="48.375" style="3" customWidth="1"/>
    <col min="12035" max="12035" width="9" style="3"/>
    <col min="12036" max="12036" width="10.5" style="3" customWidth="1"/>
    <col min="12037" max="12288" width="9" style="3"/>
    <col min="12289" max="12289" width="68.875" style="3" customWidth="1"/>
    <col min="12290" max="12290" width="48.375" style="3" customWidth="1"/>
    <col min="12291" max="12291" width="9" style="3"/>
    <col min="12292" max="12292" width="10.5" style="3" customWidth="1"/>
    <col min="12293" max="12544" width="9" style="3"/>
    <col min="12545" max="12545" width="68.875" style="3" customWidth="1"/>
    <col min="12546" max="12546" width="48.375" style="3" customWidth="1"/>
    <col min="12547" max="12547" width="9" style="3"/>
    <col min="12548" max="12548" width="10.5" style="3" customWidth="1"/>
    <col min="12549" max="12800" width="9" style="3"/>
    <col min="12801" max="12801" width="68.875" style="3" customWidth="1"/>
    <col min="12802" max="12802" width="48.375" style="3" customWidth="1"/>
    <col min="12803" max="12803" width="9" style="3"/>
    <col min="12804" max="12804" width="10.5" style="3" customWidth="1"/>
    <col min="12805" max="13056" width="9" style="3"/>
    <col min="13057" max="13057" width="68.875" style="3" customWidth="1"/>
    <col min="13058" max="13058" width="48.375" style="3" customWidth="1"/>
    <col min="13059" max="13059" width="9" style="3"/>
    <col min="13060" max="13060" width="10.5" style="3" customWidth="1"/>
    <col min="13061" max="13312" width="9" style="3"/>
    <col min="13313" max="13313" width="68.875" style="3" customWidth="1"/>
    <col min="13314" max="13314" width="48.375" style="3" customWidth="1"/>
    <col min="13315" max="13315" width="9" style="3"/>
    <col min="13316" max="13316" width="10.5" style="3" customWidth="1"/>
    <col min="13317" max="13568" width="9" style="3"/>
    <col min="13569" max="13569" width="68.875" style="3" customWidth="1"/>
    <col min="13570" max="13570" width="48.375" style="3" customWidth="1"/>
    <col min="13571" max="13571" width="9" style="3"/>
    <col min="13572" max="13572" width="10.5" style="3" customWidth="1"/>
    <col min="13573" max="13824" width="9" style="3"/>
    <col min="13825" max="13825" width="68.875" style="3" customWidth="1"/>
    <col min="13826" max="13826" width="48.375" style="3" customWidth="1"/>
    <col min="13827" max="13827" width="9" style="3"/>
    <col min="13828" max="13828" width="10.5" style="3" customWidth="1"/>
    <col min="13829" max="14080" width="9" style="3"/>
    <col min="14081" max="14081" width="68.875" style="3" customWidth="1"/>
    <col min="14082" max="14082" width="48.375" style="3" customWidth="1"/>
    <col min="14083" max="14083" width="9" style="3"/>
    <col min="14084" max="14084" width="10.5" style="3" customWidth="1"/>
    <col min="14085" max="14336" width="9" style="3"/>
    <col min="14337" max="14337" width="68.875" style="3" customWidth="1"/>
    <col min="14338" max="14338" width="48.375" style="3" customWidth="1"/>
    <col min="14339" max="14339" width="9" style="3"/>
    <col min="14340" max="14340" width="10.5" style="3" customWidth="1"/>
    <col min="14341" max="14592" width="9" style="3"/>
    <col min="14593" max="14593" width="68.875" style="3" customWidth="1"/>
    <col min="14594" max="14594" width="48.375" style="3" customWidth="1"/>
    <col min="14595" max="14595" width="9" style="3"/>
    <col min="14596" max="14596" width="10.5" style="3" customWidth="1"/>
    <col min="14597" max="14848" width="9" style="3"/>
    <col min="14849" max="14849" width="68.875" style="3" customWidth="1"/>
    <col min="14850" max="14850" width="48.375" style="3" customWidth="1"/>
    <col min="14851" max="14851" width="9" style="3"/>
    <col min="14852" max="14852" width="10.5" style="3" customWidth="1"/>
    <col min="14853" max="15104" width="9" style="3"/>
    <col min="15105" max="15105" width="68.875" style="3" customWidth="1"/>
    <col min="15106" max="15106" width="48.375" style="3" customWidth="1"/>
    <col min="15107" max="15107" width="9" style="3"/>
    <col min="15108" max="15108" width="10.5" style="3" customWidth="1"/>
    <col min="15109" max="15360" width="9" style="3"/>
    <col min="15361" max="15361" width="68.875" style="3" customWidth="1"/>
    <col min="15362" max="15362" width="48.375" style="3" customWidth="1"/>
    <col min="15363" max="15363" width="9" style="3"/>
    <col min="15364" max="15364" width="10.5" style="3" customWidth="1"/>
    <col min="15365" max="15616" width="9" style="3"/>
    <col min="15617" max="15617" width="68.875" style="3" customWidth="1"/>
    <col min="15618" max="15618" width="48.375" style="3" customWidth="1"/>
    <col min="15619" max="15619" width="9" style="3"/>
    <col min="15620" max="15620" width="10.5" style="3" customWidth="1"/>
    <col min="15621" max="15872" width="9" style="3"/>
    <col min="15873" max="15873" width="68.875" style="3" customWidth="1"/>
    <col min="15874" max="15874" width="48.375" style="3" customWidth="1"/>
    <col min="15875" max="15875" width="9" style="3"/>
    <col min="15876" max="15876" width="10.5" style="3" customWidth="1"/>
    <col min="15877" max="16128" width="9" style="3"/>
    <col min="16129" max="16129" width="68.875" style="3" customWidth="1"/>
    <col min="16130" max="16130" width="48.375" style="3" customWidth="1"/>
    <col min="16131" max="16131" width="9" style="3"/>
    <col min="16132" max="16132" width="10.5" style="3" customWidth="1"/>
    <col min="16133" max="16384" width="9" style="3"/>
  </cols>
  <sheetData>
    <row r="1" ht="39.75" customHeight="1" spans="1:2">
      <c r="A1" s="21" t="s">
        <v>597</v>
      </c>
      <c r="B1" s="21"/>
    </row>
    <row r="2" ht="20.25" customHeight="1" spans="2:2">
      <c r="B2" s="6" t="s">
        <v>5</v>
      </c>
    </row>
    <row r="3" ht="24.75" customHeight="1" spans="1:2">
      <c r="A3" s="22" t="s">
        <v>598</v>
      </c>
      <c r="B3" s="23" t="s">
        <v>599</v>
      </c>
    </row>
    <row r="4" ht="24.75" customHeight="1" spans="1:2">
      <c r="A4" s="24" t="s">
        <v>591</v>
      </c>
      <c r="B4" s="25">
        <v>18112.8</v>
      </c>
    </row>
    <row r="5" ht="24.75" customHeight="1" spans="1:2">
      <c r="A5" s="24" t="s">
        <v>592</v>
      </c>
      <c r="B5" s="25">
        <v>1817.5</v>
      </c>
    </row>
    <row r="6" ht="24.75" customHeight="1" spans="1:2">
      <c r="A6" s="24" t="s">
        <v>593</v>
      </c>
      <c r="B6" s="25">
        <v>1777.5</v>
      </c>
    </row>
    <row r="7" ht="24.75" customHeight="1" spans="1:2">
      <c r="A7" s="24" t="s">
        <v>594</v>
      </c>
      <c r="B7" s="25">
        <v>2181</v>
      </c>
    </row>
    <row r="8" ht="24.75" customHeight="1" spans="1:2">
      <c r="A8" s="24" t="s">
        <v>595</v>
      </c>
      <c r="B8" s="25">
        <v>392</v>
      </c>
    </row>
    <row r="9" ht="24.75" customHeight="1" spans="1:2">
      <c r="A9" s="26" t="s">
        <v>596</v>
      </c>
      <c r="B9" s="27">
        <v>17290.36</v>
      </c>
    </row>
    <row r="10" ht="24.75" customHeight="1" spans="1:2">
      <c r="A10" s="22" t="s">
        <v>600</v>
      </c>
      <c r="B10" s="28" t="s">
        <v>599</v>
      </c>
    </row>
    <row r="11" ht="24.75" customHeight="1" spans="1:2">
      <c r="A11" s="29" t="s">
        <v>601</v>
      </c>
      <c r="B11" s="30">
        <v>500</v>
      </c>
    </row>
    <row r="12" ht="24.75" customHeight="1" spans="1:2">
      <c r="A12" s="29" t="s">
        <v>602</v>
      </c>
      <c r="B12" s="30">
        <v>86</v>
      </c>
    </row>
    <row r="13" ht="24.75" customHeight="1" spans="1:2">
      <c r="A13" s="29" t="s">
        <v>603</v>
      </c>
      <c r="B13" s="30">
        <v>243</v>
      </c>
    </row>
    <row r="14" ht="24.75" customHeight="1" spans="1:2">
      <c r="A14" s="29" t="s">
        <v>604</v>
      </c>
      <c r="B14" s="30">
        <v>258</v>
      </c>
    </row>
    <row r="15" ht="24.75" customHeight="1" spans="1:4">
      <c r="A15" s="29" t="s">
        <v>605</v>
      </c>
      <c r="B15" s="30">
        <v>369</v>
      </c>
      <c r="D15" s="31"/>
    </row>
    <row r="16" ht="24.75" customHeight="1" spans="1:2">
      <c r="A16" s="29" t="s">
        <v>606</v>
      </c>
      <c r="B16" s="30">
        <v>1650</v>
      </c>
    </row>
    <row r="17" ht="24.75" customHeight="1" spans="1:4">
      <c r="A17" s="29" t="s">
        <v>607</v>
      </c>
      <c r="B17" s="30">
        <v>59.3</v>
      </c>
      <c r="D17" s="31"/>
    </row>
    <row r="18" ht="24.75" customHeight="1" spans="1:2">
      <c r="A18" s="29" t="s">
        <v>608</v>
      </c>
      <c r="B18" s="30">
        <v>480</v>
      </c>
    </row>
    <row r="19" ht="24.75" customHeight="1" spans="1:2">
      <c r="A19" s="29" t="s">
        <v>609</v>
      </c>
      <c r="B19" s="30">
        <v>367</v>
      </c>
    </row>
    <row r="20" ht="24.75" customHeight="1" spans="1:2">
      <c r="A20" s="29" t="s">
        <v>610</v>
      </c>
      <c r="B20" s="30">
        <v>2811.6</v>
      </c>
    </row>
    <row r="21" ht="24.75" customHeight="1" spans="1:2">
      <c r="A21" s="29" t="s">
        <v>611</v>
      </c>
      <c r="B21" s="30">
        <v>99</v>
      </c>
    </row>
    <row r="22" ht="24.75" customHeight="1" spans="1:2">
      <c r="A22" s="29" t="s">
        <v>612</v>
      </c>
      <c r="B22" s="30">
        <v>150</v>
      </c>
    </row>
    <row r="23" ht="24.75" customHeight="1" spans="1:2">
      <c r="A23" s="29" t="s">
        <v>613</v>
      </c>
      <c r="B23" s="30">
        <v>17245.9</v>
      </c>
    </row>
    <row r="24" ht="24.75" customHeight="1" spans="1:2">
      <c r="A24" s="29" t="s">
        <v>614</v>
      </c>
      <c r="B24" s="30">
        <v>307</v>
      </c>
    </row>
    <row r="25" ht="24.75" customHeight="1" spans="1:2">
      <c r="A25" s="29" t="s">
        <v>615</v>
      </c>
      <c r="B25" s="30">
        <v>62.2</v>
      </c>
    </row>
    <row r="26" ht="24.75" customHeight="1" spans="1:4">
      <c r="A26" s="29" t="s">
        <v>616</v>
      </c>
      <c r="B26" s="30">
        <v>8928</v>
      </c>
      <c r="D26" s="31"/>
    </row>
    <row r="27" ht="24.75" customHeight="1" spans="1:2">
      <c r="A27" s="29" t="s">
        <v>617</v>
      </c>
      <c r="B27" s="30">
        <v>5133.3</v>
      </c>
    </row>
    <row r="28" ht="24.75" customHeight="1" spans="1:2">
      <c r="A28" s="29" t="s">
        <v>618</v>
      </c>
      <c r="B28" s="30">
        <v>2310</v>
      </c>
    </row>
    <row r="29" ht="24.75" customHeight="1" spans="1:2">
      <c r="A29" s="29" t="s">
        <v>619</v>
      </c>
      <c r="B29" s="30">
        <v>466.86</v>
      </c>
    </row>
    <row r="30" ht="24.75" customHeight="1" spans="1:4">
      <c r="A30" s="32" t="s">
        <v>620</v>
      </c>
      <c r="B30" s="33">
        <v>45</v>
      </c>
      <c r="D30" s="31"/>
    </row>
  </sheetData>
  <mergeCells count="1">
    <mergeCell ref="A1:B1"/>
  </mergeCells>
  <pageMargins left="0.700694444444445" right="0" top="0.267361111111111" bottom="0.751388888888889"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abSelected="1" workbookViewId="0">
      <selection activeCell="K4" sqref="K4"/>
    </sheetView>
  </sheetViews>
  <sheetFormatPr defaultColWidth="9" defaultRowHeight="14.25" outlineLevelCol="1"/>
  <cols>
    <col min="1" max="1" width="36.625" style="3" customWidth="1"/>
    <col min="2" max="2" width="48.375" style="3" customWidth="1"/>
    <col min="3" max="256" width="9" style="3"/>
    <col min="257" max="257" width="36.625" style="3" customWidth="1"/>
    <col min="258" max="258" width="48.375" style="3" customWidth="1"/>
    <col min="259" max="512" width="9" style="3"/>
    <col min="513" max="513" width="36.625" style="3" customWidth="1"/>
    <col min="514" max="514" width="48.375" style="3" customWidth="1"/>
    <col min="515" max="768" width="9" style="3"/>
    <col min="769" max="769" width="36.625" style="3" customWidth="1"/>
    <col min="770" max="770" width="48.375" style="3" customWidth="1"/>
    <col min="771" max="1024" width="9" style="3"/>
    <col min="1025" max="1025" width="36.625" style="3" customWidth="1"/>
    <col min="1026" max="1026" width="48.375" style="3" customWidth="1"/>
    <col min="1027" max="1280" width="9" style="3"/>
    <col min="1281" max="1281" width="36.625" style="3" customWidth="1"/>
    <col min="1282" max="1282" width="48.375" style="3" customWidth="1"/>
    <col min="1283" max="1536" width="9" style="3"/>
    <col min="1537" max="1537" width="36.625" style="3" customWidth="1"/>
    <col min="1538" max="1538" width="48.375" style="3" customWidth="1"/>
    <col min="1539" max="1792" width="9" style="3"/>
    <col min="1793" max="1793" width="36.625" style="3" customWidth="1"/>
    <col min="1794" max="1794" width="48.375" style="3" customWidth="1"/>
    <col min="1795" max="2048" width="9" style="3"/>
    <col min="2049" max="2049" width="36.625" style="3" customWidth="1"/>
    <col min="2050" max="2050" width="48.375" style="3" customWidth="1"/>
    <col min="2051" max="2304" width="9" style="3"/>
    <col min="2305" max="2305" width="36.625" style="3" customWidth="1"/>
    <col min="2306" max="2306" width="48.375" style="3" customWidth="1"/>
    <col min="2307" max="2560" width="9" style="3"/>
    <col min="2561" max="2561" width="36.625" style="3" customWidth="1"/>
    <col min="2562" max="2562" width="48.375" style="3" customWidth="1"/>
    <col min="2563" max="2816" width="9" style="3"/>
    <col min="2817" max="2817" width="36.625" style="3" customWidth="1"/>
    <col min="2818" max="2818" width="48.375" style="3" customWidth="1"/>
    <col min="2819" max="3072" width="9" style="3"/>
    <col min="3073" max="3073" width="36.625" style="3" customWidth="1"/>
    <col min="3074" max="3074" width="48.375" style="3" customWidth="1"/>
    <col min="3075" max="3328" width="9" style="3"/>
    <col min="3329" max="3329" width="36.625" style="3" customWidth="1"/>
    <col min="3330" max="3330" width="48.375" style="3" customWidth="1"/>
    <col min="3331" max="3584" width="9" style="3"/>
    <col min="3585" max="3585" width="36.625" style="3" customWidth="1"/>
    <col min="3586" max="3586" width="48.375" style="3" customWidth="1"/>
    <col min="3587" max="3840" width="9" style="3"/>
    <col min="3841" max="3841" width="36.625" style="3" customWidth="1"/>
    <col min="3842" max="3842" width="48.375" style="3" customWidth="1"/>
    <col min="3843" max="4096" width="9" style="3"/>
    <col min="4097" max="4097" width="36.625" style="3" customWidth="1"/>
    <col min="4098" max="4098" width="48.375" style="3" customWidth="1"/>
    <col min="4099" max="4352" width="9" style="3"/>
    <col min="4353" max="4353" width="36.625" style="3" customWidth="1"/>
    <col min="4354" max="4354" width="48.375" style="3" customWidth="1"/>
    <col min="4355" max="4608" width="9" style="3"/>
    <col min="4609" max="4609" width="36.625" style="3" customWidth="1"/>
    <col min="4610" max="4610" width="48.375" style="3" customWidth="1"/>
    <col min="4611" max="4864" width="9" style="3"/>
    <col min="4865" max="4865" width="36.625" style="3" customWidth="1"/>
    <col min="4866" max="4866" width="48.375" style="3" customWidth="1"/>
    <col min="4867" max="5120" width="9" style="3"/>
    <col min="5121" max="5121" width="36.625" style="3" customWidth="1"/>
    <col min="5122" max="5122" width="48.375" style="3" customWidth="1"/>
    <col min="5123" max="5376" width="9" style="3"/>
    <col min="5377" max="5377" width="36.625" style="3" customWidth="1"/>
    <col min="5378" max="5378" width="48.375" style="3" customWidth="1"/>
    <col min="5379" max="5632" width="9" style="3"/>
    <col min="5633" max="5633" width="36.625" style="3" customWidth="1"/>
    <col min="5634" max="5634" width="48.375" style="3" customWidth="1"/>
    <col min="5635" max="5888" width="9" style="3"/>
    <col min="5889" max="5889" width="36.625" style="3" customWidth="1"/>
    <col min="5890" max="5890" width="48.375" style="3" customWidth="1"/>
    <col min="5891" max="6144" width="9" style="3"/>
    <col min="6145" max="6145" width="36.625" style="3" customWidth="1"/>
    <col min="6146" max="6146" width="48.375" style="3" customWidth="1"/>
    <col min="6147" max="6400" width="9" style="3"/>
    <col min="6401" max="6401" width="36.625" style="3" customWidth="1"/>
    <col min="6402" max="6402" width="48.375" style="3" customWidth="1"/>
    <col min="6403" max="6656" width="9" style="3"/>
    <col min="6657" max="6657" width="36.625" style="3" customWidth="1"/>
    <col min="6658" max="6658" width="48.375" style="3" customWidth="1"/>
    <col min="6659" max="6912" width="9" style="3"/>
    <col min="6913" max="6913" width="36.625" style="3" customWidth="1"/>
    <col min="6914" max="6914" width="48.375" style="3" customWidth="1"/>
    <col min="6915" max="7168" width="9" style="3"/>
    <col min="7169" max="7169" width="36.625" style="3" customWidth="1"/>
    <col min="7170" max="7170" width="48.375" style="3" customWidth="1"/>
    <col min="7171" max="7424" width="9" style="3"/>
    <col min="7425" max="7425" width="36.625" style="3" customWidth="1"/>
    <col min="7426" max="7426" width="48.375" style="3" customWidth="1"/>
    <col min="7427" max="7680" width="9" style="3"/>
    <col min="7681" max="7681" width="36.625" style="3" customWidth="1"/>
    <col min="7682" max="7682" width="48.375" style="3" customWidth="1"/>
    <col min="7683" max="7936" width="9" style="3"/>
    <col min="7937" max="7937" width="36.625" style="3" customWidth="1"/>
    <col min="7938" max="7938" width="48.375" style="3" customWidth="1"/>
    <col min="7939" max="8192" width="9" style="3"/>
    <col min="8193" max="8193" width="36.625" style="3" customWidth="1"/>
    <col min="8194" max="8194" width="48.375" style="3" customWidth="1"/>
    <col min="8195" max="8448" width="9" style="3"/>
    <col min="8449" max="8449" width="36.625" style="3" customWidth="1"/>
    <col min="8450" max="8450" width="48.375" style="3" customWidth="1"/>
    <col min="8451" max="8704" width="9" style="3"/>
    <col min="8705" max="8705" width="36.625" style="3" customWidth="1"/>
    <col min="8706" max="8706" width="48.375" style="3" customWidth="1"/>
    <col min="8707" max="8960" width="9" style="3"/>
    <col min="8961" max="8961" width="36.625" style="3" customWidth="1"/>
    <col min="8962" max="8962" width="48.375" style="3" customWidth="1"/>
    <col min="8963" max="9216" width="9" style="3"/>
    <col min="9217" max="9217" width="36.625" style="3" customWidth="1"/>
    <col min="9218" max="9218" width="48.375" style="3" customWidth="1"/>
    <col min="9219" max="9472" width="9" style="3"/>
    <col min="9473" max="9473" width="36.625" style="3" customWidth="1"/>
    <col min="9474" max="9474" width="48.375" style="3" customWidth="1"/>
    <col min="9475" max="9728" width="9" style="3"/>
    <col min="9729" max="9729" width="36.625" style="3" customWidth="1"/>
    <col min="9730" max="9730" width="48.375" style="3" customWidth="1"/>
    <col min="9731" max="9984" width="9" style="3"/>
    <col min="9985" max="9985" width="36.625" style="3" customWidth="1"/>
    <col min="9986" max="9986" width="48.375" style="3" customWidth="1"/>
    <col min="9987" max="10240" width="9" style="3"/>
    <col min="10241" max="10241" width="36.625" style="3" customWidth="1"/>
    <col min="10242" max="10242" width="48.375" style="3" customWidth="1"/>
    <col min="10243" max="10496" width="9" style="3"/>
    <col min="10497" max="10497" width="36.625" style="3" customWidth="1"/>
    <col min="10498" max="10498" width="48.375" style="3" customWidth="1"/>
    <col min="10499" max="10752" width="9" style="3"/>
    <col min="10753" max="10753" width="36.625" style="3" customWidth="1"/>
    <col min="10754" max="10754" width="48.375" style="3" customWidth="1"/>
    <col min="10755" max="11008" width="9" style="3"/>
    <col min="11009" max="11009" width="36.625" style="3" customWidth="1"/>
    <col min="11010" max="11010" width="48.375" style="3" customWidth="1"/>
    <col min="11011" max="11264" width="9" style="3"/>
    <col min="11265" max="11265" width="36.625" style="3" customWidth="1"/>
    <col min="11266" max="11266" width="48.375" style="3" customWidth="1"/>
    <col min="11267" max="11520" width="9" style="3"/>
    <col min="11521" max="11521" width="36.625" style="3" customWidth="1"/>
    <col min="11522" max="11522" width="48.375" style="3" customWidth="1"/>
    <col min="11523" max="11776" width="9" style="3"/>
    <col min="11777" max="11777" width="36.625" style="3" customWidth="1"/>
    <col min="11778" max="11778" width="48.375" style="3" customWidth="1"/>
    <col min="11779" max="12032" width="9" style="3"/>
    <col min="12033" max="12033" width="36.625" style="3" customWidth="1"/>
    <col min="12034" max="12034" width="48.375" style="3" customWidth="1"/>
    <col min="12035" max="12288" width="9" style="3"/>
    <col min="12289" max="12289" width="36.625" style="3" customWidth="1"/>
    <col min="12290" max="12290" width="48.375" style="3" customWidth="1"/>
    <col min="12291" max="12544" width="9" style="3"/>
    <col min="12545" max="12545" width="36.625" style="3" customWidth="1"/>
    <col min="12546" max="12546" width="48.375" style="3" customWidth="1"/>
    <col min="12547" max="12800" width="9" style="3"/>
    <col min="12801" max="12801" width="36.625" style="3" customWidth="1"/>
    <col min="12802" max="12802" width="48.375" style="3" customWidth="1"/>
    <col min="12803" max="13056" width="9" style="3"/>
    <col min="13057" max="13057" width="36.625" style="3" customWidth="1"/>
    <col min="13058" max="13058" width="48.375" style="3" customWidth="1"/>
    <col min="13059" max="13312" width="9" style="3"/>
    <col min="13313" max="13313" width="36.625" style="3" customWidth="1"/>
    <col min="13314" max="13314" width="48.375" style="3" customWidth="1"/>
    <col min="13315" max="13568" width="9" style="3"/>
    <col min="13569" max="13569" width="36.625" style="3" customWidth="1"/>
    <col min="13570" max="13570" width="48.375" style="3" customWidth="1"/>
    <col min="13571" max="13824" width="9" style="3"/>
    <col min="13825" max="13825" width="36.625" style="3" customWidth="1"/>
    <col min="13826" max="13826" width="48.375" style="3" customWidth="1"/>
    <col min="13827" max="14080" width="9" style="3"/>
    <col min="14081" max="14081" width="36.625" style="3" customWidth="1"/>
    <col min="14082" max="14082" width="48.375" style="3" customWidth="1"/>
    <col min="14083" max="14336" width="9" style="3"/>
    <col min="14337" max="14337" width="36.625" style="3" customWidth="1"/>
    <col min="14338" max="14338" width="48.375" style="3" customWidth="1"/>
    <col min="14339" max="14592" width="9" style="3"/>
    <col min="14593" max="14593" width="36.625" style="3" customWidth="1"/>
    <col min="14594" max="14594" width="48.375" style="3" customWidth="1"/>
    <col min="14595" max="14848" width="9" style="3"/>
    <col min="14849" max="14849" width="36.625" style="3" customWidth="1"/>
    <col min="14850" max="14850" width="48.375" style="3" customWidth="1"/>
    <col min="14851" max="15104" width="9" style="3"/>
    <col min="15105" max="15105" width="36.625" style="3" customWidth="1"/>
    <col min="15106" max="15106" width="48.375" style="3" customWidth="1"/>
    <col min="15107" max="15360" width="9" style="3"/>
    <col min="15361" max="15361" width="36.625" style="3" customWidth="1"/>
    <col min="15362" max="15362" width="48.375" style="3" customWidth="1"/>
    <col min="15363" max="15616" width="9" style="3"/>
    <col min="15617" max="15617" width="36.625" style="3" customWidth="1"/>
    <col min="15618" max="15618" width="48.375" style="3" customWidth="1"/>
    <col min="15619" max="15872" width="9" style="3"/>
    <col min="15873" max="15873" width="36.625" style="3" customWidth="1"/>
    <col min="15874" max="15874" width="48.375" style="3" customWidth="1"/>
    <col min="15875" max="16128" width="9" style="3"/>
    <col min="16129" max="16129" width="36.625" style="3" customWidth="1"/>
    <col min="16130" max="16130" width="48.375" style="3" customWidth="1"/>
    <col min="16131" max="16384" width="9" style="3"/>
  </cols>
  <sheetData>
    <row r="1" ht="39.75" customHeight="1" spans="1:2">
      <c r="A1" s="4" t="s">
        <v>621</v>
      </c>
      <c r="B1" s="4"/>
    </row>
    <row r="2" ht="39.75" customHeight="1" spans="1:2">
      <c r="A2" s="5" t="s">
        <v>622</v>
      </c>
      <c r="B2" s="5"/>
    </row>
    <row r="3" ht="20.25" customHeight="1" spans="2:2">
      <c r="B3" s="6" t="s">
        <v>5</v>
      </c>
    </row>
    <row r="4" s="1" customFormat="1" ht="33.75" customHeight="1" spans="1:2">
      <c r="A4" s="7" t="s">
        <v>45</v>
      </c>
      <c r="B4" s="8" t="s">
        <v>8</v>
      </c>
    </row>
    <row r="5" s="1" customFormat="1" ht="34.5" customHeight="1" spans="1:2">
      <c r="A5" s="9" t="s">
        <v>623</v>
      </c>
      <c r="B5" s="10">
        <f>SUM(B6:B19)</f>
        <v>215409</v>
      </c>
    </row>
    <row r="6" s="1" customFormat="1" ht="34.5" customHeight="1" spans="1:2">
      <c r="A6" s="9" t="s">
        <v>624</v>
      </c>
      <c r="B6" s="10">
        <v>3224</v>
      </c>
    </row>
    <row r="7" s="1" customFormat="1" ht="34.5" customHeight="1" spans="1:2">
      <c r="A7" s="11" t="s">
        <v>625</v>
      </c>
      <c r="B7" s="10">
        <v>47152</v>
      </c>
    </row>
    <row r="8" s="1" customFormat="1" ht="34.5" customHeight="1" spans="1:2">
      <c r="A8" s="11" t="s">
        <v>626</v>
      </c>
      <c r="B8" s="10">
        <v>7317</v>
      </c>
    </row>
    <row r="9" s="1" customFormat="1" ht="34.5" customHeight="1" spans="1:2">
      <c r="A9" s="11" t="s">
        <v>627</v>
      </c>
      <c r="B9" s="10">
        <v>26101</v>
      </c>
    </row>
    <row r="10" s="1" customFormat="1" ht="34.5" customHeight="1" spans="1:2">
      <c r="A10" s="11" t="s">
        <v>628</v>
      </c>
      <c r="B10" s="10">
        <v>1901</v>
      </c>
    </row>
    <row r="11" s="1" customFormat="1" ht="34.5" customHeight="1" spans="1:2">
      <c r="A11" s="11" t="s">
        <v>629</v>
      </c>
      <c r="B11" s="10">
        <v>5922</v>
      </c>
    </row>
    <row r="12" s="1" customFormat="1" ht="34.5" customHeight="1" spans="1:2">
      <c r="A12" s="11" t="s">
        <v>630</v>
      </c>
      <c r="B12" s="10">
        <v>927</v>
      </c>
    </row>
    <row r="13" s="1" customFormat="1" ht="34.5" customHeight="1" spans="1:2">
      <c r="A13" s="11" t="s">
        <v>631</v>
      </c>
      <c r="B13" s="10">
        <v>60037</v>
      </c>
    </row>
    <row r="14" s="1" customFormat="1" ht="34.5" customHeight="1" spans="1:2">
      <c r="A14" s="11" t="s">
        <v>632</v>
      </c>
      <c r="B14" s="10">
        <v>6299</v>
      </c>
    </row>
    <row r="15" s="1" customFormat="1" ht="34.5" customHeight="1" spans="1:2">
      <c r="A15" s="11" t="s">
        <v>633</v>
      </c>
      <c r="B15" s="10">
        <v>6253</v>
      </c>
    </row>
    <row r="16" s="1" customFormat="1" ht="34.5" customHeight="1" spans="1:2">
      <c r="A16" s="11" t="s">
        <v>634</v>
      </c>
      <c r="B16" s="10">
        <v>7769</v>
      </c>
    </row>
    <row r="17" s="1" customFormat="1" ht="34.5" customHeight="1" spans="1:2">
      <c r="A17" s="11" t="s">
        <v>635</v>
      </c>
      <c r="B17" s="10">
        <v>3579</v>
      </c>
    </row>
    <row r="18" s="1" customFormat="1" ht="34.5" customHeight="1" spans="1:2">
      <c r="A18" s="11" t="s">
        <v>636</v>
      </c>
      <c r="B18" s="10">
        <v>1494</v>
      </c>
    </row>
    <row r="19" s="1" customFormat="1" ht="34.5" customHeight="1" spans="1:2">
      <c r="A19" s="12" t="s">
        <v>637</v>
      </c>
      <c r="B19" s="13">
        <v>37434</v>
      </c>
    </row>
    <row r="20" s="1" customFormat="1" ht="34.5" customHeight="1" spans="1:2">
      <c r="A20" s="14"/>
      <c r="B20" s="15"/>
    </row>
    <row r="21" s="1" customFormat="1" ht="34.5" customHeight="1" spans="1:2">
      <c r="A21" s="14"/>
      <c r="B21" s="15"/>
    </row>
    <row r="22" ht="38.25" customHeight="1" spans="1:2">
      <c r="A22" s="16" t="s">
        <v>638</v>
      </c>
      <c r="B22" s="17"/>
    </row>
    <row r="23" s="2" customFormat="1" ht="33.75" customHeight="1" spans="1:2">
      <c r="A23" s="18" t="s">
        <v>589</v>
      </c>
      <c r="B23" s="19" t="s">
        <v>639</v>
      </c>
    </row>
    <row r="24" s="1" customFormat="1" ht="33.75" customHeight="1" spans="1:2">
      <c r="A24" s="9" t="s">
        <v>591</v>
      </c>
      <c r="B24" s="10">
        <v>55532</v>
      </c>
    </row>
    <row r="25" s="1" customFormat="1" ht="33.75" customHeight="1" spans="1:2">
      <c r="A25" s="9" t="s">
        <v>592</v>
      </c>
      <c r="B25" s="10">
        <v>61275</v>
      </c>
    </row>
    <row r="26" s="1" customFormat="1" ht="33.75" customHeight="1" spans="1:2">
      <c r="A26" s="9" t="s">
        <v>593</v>
      </c>
      <c r="B26" s="10">
        <v>22235</v>
      </c>
    </row>
    <row r="27" s="1" customFormat="1" ht="33.75" customHeight="1" spans="1:2">
      <c r="A27" s="9" t="s">
        <v>594</v>
      </c>
      <c r="B27" s="10">
        <v>16263</v>
      </c>
    </row>
    <row r="28" s="1" customFormat="1" ht="33.75" customHeight="1" spans="1:2">
      <c r="A28" s="9" t="s">
        <v>595</v>
      </c>
      <c r="B28" s="10">
        <v>7322</v>
      </c>
    </row>
    <row r="29" s="1" customFormat="1" ht="33.75" customHeight="1" spans="1:2">
      <c r="A29" s="20" t="s">
        <v>596</v>
      </c>
      <c r="B29" s="13">
        <v>52782</v>
      </c>
    </row>
  </sheetData>
  <mergeCells count="2">
    <mergeCell ref="A1:B1"/>
    <mergeCell ref="A2:B2"/>
  </mergeCells>
  <printOptions horizontalCentered="1"/>
  <pageMargins left="0.220138888888889"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Define</vt:lpstr>
      <vt:lpstr>全市收</vt:lpstr>
      <vt:lpstr>全市支</vt:lpstr>
      <vt:lpstr>本级支</vt:lpstr>
      <vt:lpstr>本级支出功能分类到项级</vt:lpstr>
      <vt:lpstr>本级基本支出</vt:lpstr>
      <vt:lpstr>税收返还</vt:lpstr>
      <vt:lpstr>专项转移支付分地区分项目</vt:lpstr>
      <vt:lpstr>一般性转移支付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你好2015/ty</cp:lastModifiedBy>
  <dcterms:created xsi:type="dcterms:W3CDTF">2008-09-11T17:22:00Z</dcterms:created>
  <cp:lastPrinted>2018-01-24T06:31:00Z</cp:lastPrinted>
  <dcterms:modified xsi:type="dcterms:W3CDTF">2018-01-29T02:52:28Z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