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JB01" sheetId="1" r:id="rId1"/>
  </sheets>
  <definedNames>
    <definedName name="_xlnm._FilterDatabase" localSheetId="0" hidden="1">'JB01'!$A$3:$F$316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<sst xmlns="http://schemas.openxmlformats.org/spreadsheetml/2006/main" count="342" uniqueCount="299">
  <si>
    <t>2023年度双台子区本级一般公共预算收支决算公开表</t>
  </si>
  <si>
    <t>单位：万元</t>
  </si>
  <si>
    <t>预算科目</t>
  </si>
  <si>
    <t>决算数</t>
  </si>
  <si>
    <t>科目名称</t>
  </si>
  <si>
    <t>本年收入合计</t>
  </si>
  <si>
    <t>一般公共预算支出</t>
  </si>
  <si>
    <t>一、税收收入</t>
  </si>
  <si>
    <t>一般公共服务支出</t>
  </si>
  <si>
    <t>　　增值税</t>
  </si>
  <si>
    <t xml:space="preserve">  人大事务</t>
  </si>
  <si>
    <t xml:space="preserve">    企业所得税</t>
  </si>
  <si>
    <t xml:space="preserve">    行政运行</t>
  </si>
  <si>
    <t xml:space="preserve">    个人所得税</t>
  </si>
  <si>
    <t xml:space="preserve">    人大会议</t>
  </si>
  <si>
    <t xml:space="preserve">    资源税</t>
  </si>
  <si>
    <t xml:space="preserve">    代表工作</t>
  </si>
  <si>
    <t xml:space="preserve">    城市维护建设税</t>
  </si>
  <si>
    <t xml:space="preserve">    其他人大事务支出</t>
  </si>
  <si>
    <t xml:space="preserve">    房产税</t>
  </si>
  <si>
    <t xml:space="preserve">  政协事务</t>
  </si>
  <si>
    <t xml:space="preserve">    印花税</t>
  </si>
  <si>
    <t xml:space="preserve">    城镇土地使用税</t>
  </si>
  <si>
    <t xml:space="preserve">    政协会议</t>
  </si>
  <si>
    <t xml:space="preserve">    土地增值税</t>
  </si>
  <si>
    <t xml:space="preserve">    其他政协事务支出</t>
  </si>
  <si>
    <t xml:space="preserve">    车船税</t>
  </si>
  <si>
    <t xml:space="preserve">  政府办公厅(室)及相关机构事务</t>
  </si>
  <si>
    <t xml:space="preserve">    耕地占用税</t>
  </si>
  <si>
    <t xml:space="preserve">    契税</t>
  </si>
  <si>
    <t xml:space="preserve">    信访事务</t>
  </si>
  <si>
    <t xml:space="preserve">    烟叶税</t>
  </si>
  <si>
    <t xml:space="preserve">    事业运行</t>
  </si>
  <si>
    <t xml:space="preserve">    环境保护税</t>
  </si>
  <si>
    <t xml:space="preserve">    其他政府办公厅(室)及相关机构事务支出</t>
  </si>
  <si>
    <t xml:space="preserve">    其他税收收入</t>
  </si>
  <si>
    <t xml:space="preserve">  发展与改革事务</t>
  </si>
  <si>
    <t>二、非税收入</t>
  </si>
  <si>
    <t xml:space="preserve">    专项收入</t>
  </si>
  <si>
    <t xml:space="preserve">    行政事业性收费收入</t>
  </si>
  <si>
    <t xml:space="preserve">    其他发展与改革事务支出</t>
  </si>
  <si>
    <t xml:space="preserve">    罚没收入</t>
  </si>
  <si>
    <t xml:space="preserve">  统计信息事务</t>
  </si>
  <si>
    <t xml:space="preserve">    国有资本经营预算收入</t>
  </si>
  <si>
    <t xml:space="preserve">    国有资源(资产)有偿使用收入</t>
  </si>
  <si>
    <t xml:space="preserve">    专项普查活动</t>
  </si>
  <si>
    <t xml:space="preserve">    其他收入</t>
  </si>
  <si>
    <t xml:space="preserve">    其他统计信息事务支出</t>
  </si>
  <si>
    <t xml:space="preserve">  财政事务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</si>
  <si>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</si>
  <si>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</si>
  <si>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</si>
  <si>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</si>
  <si>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  其他审计事务支出</t>
  </si>
  <si>
    <t xml:space="preserve">  纪检监察事务</t>
  </si>
  <si>
    <t xml:space="preserve">    其他纪检监察事务支出</t>
  </si>
  <si>
    <t xml:space="preserve">  民族事务</t>
  </si>
  <si>
    <t xml:space="preserve">    其他民族事务支出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</si>
  <si>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</si>
  <si>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</si>
  <si>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</si>
  <si>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</si>
  <si>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</si>
  <si>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</si>
  <si>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</si>
  <si>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</si>
  <si>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</si>
  <si>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</si>
  <si>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</si>
  <si>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</si>
  <si>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</si>
  <si>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</si>
  <si>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</si>
  <si>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</si>
  <si>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其他统战事务支出</t>
  </si>
  <si>
    <t xml:space="preserve">  市场监督管理事务</t>
  </si>
  <si>
    <t xml:space="preserve">    信息化建设</t>
  </si>
  <si>
    <t xml:space="preserve">    药品事务</t>
  </si>
  <si>
    <t xml:space="preserve">    食品安全监管</t>
  </si>
  <si>
    <t xml:space="preserve">    其他市场监督管理事务</t>
  </si>
  <si>
    <t>国防支出</t>
  </si>
  <si>
    <t xml:space="preserve">  国防动员</t>
  </si>
  <si>
    <t xml:space="preserve">    民兵</t>
  </si>
  <si>
    <t>公共安全支出</t>
  </si>
  <si>
    <t xml:space="preserve">  公安</t>
  </si>
  <si>
    <t xml:space="preserve">    其他公安支出</t>
  </si>
  <si>
    <t xml:space="preserve">  法院</t>
  </si>
  <si>
    <t xml:space="preserve">    其他法院支出</t>
  </si>
  <si>
    <t xml:space="preserve">  司法</t>
  </si>
  <si>
    <t xml:space="preserve">    一般行政管理事务</t>
  </si>
  <si>
    <t xml:space="preserve">    基层司法业务</t>
  </si>
  <si>
    <t xml:space="preserve">    律师管理</t>
  </si>
  <si>
    <t xml:space="preserve">    其他司法支出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</si>
  <si>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</si>
  <si>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</si>
  <si>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</si>
  <si>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</si>
  <si>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</si>
  <si>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</si>
  <si>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</si>
  <si>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其他普通教育支出</t>
  </si>
  <si>
    <t xml:space="preserve">  进修及培训</t>
  </si>
  <si>
    <t xml:space="preserve">    干部教育</t>
  </si>
  <si>
    <t xml:space="preserve">  教育费附加安排的支出</t>
  </si>
  <si>
    <t xml:space="preserve">    其他教育费附加安排的支出</t>
  </si>
  <si>
    <t>科学技术支出</t>
  </si>
  <si>
    <t xml:space="preserve">  科学技术管理事务</t>
  </si>
  <si>
    <t xml:space="preserve">  其他科学技术支出(款)</t>
  </si>
  <si>
    <t xml:space="preserve">    科技奖励</t>
  </si>
  <si>
    <t>文化旅游体育与传媒支出</t>
  </si>
  <si>
    <t xml:space="preserve">  文化和旅游</t>
  </si>
  <si>
    <t xml:space="preserve">    其他文化和旅游支出</t>
  </si>
  <si>
    <t xml:space="preserve">  体育</t>
  </si>
  <si>
    <t xml:space="preserve">    群众体育</t>
  </si>
  <si>
    <t xml:space="preserve">  其他文化旅游体育与传媒支出(款)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</si>
  <si>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</si>
  <si>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</si>
  <si>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</si>
  <si>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</si>
  <si>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</si>
  <si>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</si>
  <si>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</si>
  <si>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</si>
  <si>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</si>
  <si>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</si>
  <si>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</si>
  <si>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</si>
  <si>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</si>
  <si>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</si>
  <si>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</si>
  <si>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就业补助</t>
  </si>
  <si>
    <t xml:space="preserve">    社会保险补贴</t>
  </si>
  <si>
    <t xml:space="preserve">    公益性岗位补贴</t>
  </si>
  <si>
    <t xml:space="preserve">  抚恤</t>
  </si>
  <si>
    <t xml:space="preserve">    死亡抚恤</t>
  </si>
  <si>
    <t xml:space="preserve">    伤残抚恤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</si>
  <si>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</si>
  <si>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</si>
  <si>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</si>
  <si>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</si>
  <si>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</si>
  <si>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社会福利</t>
  </si>
  <si>
    <t xml:space="preserve">    儿童福利</t>
  </si>
  <si>
    <t xml:space="preserve">    老年福利</t>
  </si>
  <si>
    <t xml:space="preserve">    其他社会福利支出</t>
  </si>
  <si>
    <t xml:space="preserve">  残疾人事业</t>
  </si>
  <si>
    <t xml:space="preserve">    残疾人康复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</si>
  <si>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</si>
  <si>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</si>
  <si>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</si>
  <si>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</si>
  <si>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</si>
  <si>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</si>
  <si>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</si>
  <si>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</si>
  <si>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</si>
  <si>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</si>
  <si>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</si>
  <si>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</si>
  <si>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</si>
  <si>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</si>
  <si>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</si>
  <si>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</si>
  <si>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财政对其他社会保险基金的补助</t>
  </si>
  <si>
    <t xml:space="preserve">    财政对失业保险基金的补助</t>
  </si>
  <si>
    <t xml:space="preserve">  退役军人管理事务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</si>
  <si>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</si>
  <si>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</si>
  <si>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</si>
  <si>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</si>
  <si>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</si>
  <si>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</si>
  <si>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</si>
  <si>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</si>
  <si>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</si>
  <si>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</si>
  <si>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</si>
  <si>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</si>
  <si>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</si>
  <si>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</si>
  <si>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</si>
  <si>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</si>
  <si>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</si>
  <si>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</si>
  <si>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中医药</t>
  </si>
  <si>
    <t xml:space="preserve">    中医(民族医)药专项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</si>
  <si>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</si>
  <si>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</si>
  <si>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</si>
  <si>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</si>
  <si>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</si>
  <si>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</si>
  <si>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</si>
  <si>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</si>
  <si>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</si>
  <si>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优抚对象医疗</t>
  </si>
  <si>
    <t xml:space="preserve">    优抚对象医疗补助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</si>
  <si>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</si>
  <si>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</si>
  <si>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</si>
  <si>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</si>
  <si>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其他环境保护管理事务支出</t>
  </si>
  <si>
    <t xml:space="preserve">  污染防治</t>
  </si>
  <si>
    <t xml:space="preserve">    大气</t>
  </si>
  <si>
    <t xml:space="preserve">    水体</t>
  </si>
  <si>
    <t xml:space="preserve">  自然生态保护</t>
  </si>
  <si>
    <t xml:space="preserve">    农村环境保护</t>
  </si>
  <si>
    <t>城乡社区支出</t>
  </si>
  <si>
    <t xml:space="preserve">  城乡社区管理事务</t>
  </si>
  <si>
    <t xml:space="preserve">    城管执法</t>
  </si>
  <si>
    <t xml:space="preserve">    工程建设管理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</si>
  <si>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</si>
  <si>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</si>
  <si>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</si>
  <si>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</si>
  <si>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</si>
  <si>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</si>
  <si>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</si>
  <si>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</si>
  <si>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</si>
  <si>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病虫害控制</t>
  </si>
  <si>
    <t xml:space="preserve">    农产品质量安全</t>
  </si>
  <si>
    <t xml:space="preserve">    防灾救灾</t>
  </si>
  <si>
    <t xml:space="preserve">    农业生产发展</t>
  </si>
  <si>
    <t xml:space="preserve">    农村合作经济</t>
  </si>
  <si>
    <t xml:space="preserve">    农村社会事业</t>
  </si>
  <si>
    <t xml:space="preserve">    渔业发展</t>
  </si>
  <si>
    <t xml:space="preserve">    农田建设</t>
  </si>
  <si>
    <t xml:space="preserve">    其他农业农村支出</t>
  </si>
  <si>
    <t xml:space="preserve">  林业和草原</t>
  </si>
  <si>
    <t xml:space="preserve">    森林资源培育</t>
  </si>
  <si>
    <t xml:space="preserve">    森林生态效益补偿</t>
  </si>
  <si>
    <t xml:space="preserve">    其他林业和草原支出</t>
  </si>
  <si>
    <t xml:space="preserve">  水利</t>
  </si>
  <si>
    <t xml:space="preserve">    水利工程建设</t>
  </si>
  <si>
    <t xml:space="preserve">    水利工程运行与维护</t>
  </si>
  <si>
    <t xml:space="preserve">    水资源节约管理与保护</t>
  </si>
  <si>
    <t xml:space="preserve">    防汛</t>
  </si>
  <si>
    <t xml:space="preserve">    农村水利</t>
  </si>
  <si>
    <t xml:space="preserve">    江河湖库水系综合整治</t>
  </si>
  <si>
    <t xml:space="preserve">    大中型水库移民后期扶持专项支出</t>
  </si>
  <si>
    <t xml:space="preserve">    水利建设征地及移民支出</t>
  </si>
  <si>
    <t xml:space="preserve">    农村供水</t>
  </si>
  <si>
    <t xml:space="preserve">    其他水利支出</t>
  </si>
  <si>
    <t xml:space="preserve">  巩固脱贫攻坚成果衔接乡村振兴</t>
  </si>
  <si>
    <t xml:space="preserve">    其他巩固脱贫攻坚成果衔接乡村振兴支出</t>
  </si>
  <si>
    <t xml:space="preserve">  农村综合改革</t>
  </si>
  <si>
    <t xml:space="preserve">    对村民委员会和村党支部的补助</t>
  </si>
  <si>
    <t xml:space="preserve">    农村综合改革示范试点补助</t>
  </si>
  <si>
    <t xml:space="preserve">  普惠金融发展支出</t>
  </si>
  <si>
    <t xml:space="preserve">    农业保险保费补贴</t>
  </si>
  <si>
    <t xml:space="preserve">    创业担保贷款贴息及奖补</t>
  </si>
  <si>
    <t xml:space="preserve">  目标价格补贴</t>
  </si>
  <si>
    <t xml:space="preserve">    其他目标价格补贴</t>
  </si>
  <si>
    <t>交通运输支出</t>
  </si>
  <si>
    <t xml:space="preserve">  公路水路运输</t>
  </si>
  <si>
    <t xml:space="preserve">    其他公路水路运输支出</t>
  </si>
  <si>
    <t xml:space="preserve">  车辆购置税支出</t>
  </si>
  <si>
    <t xml:space="preserve">    车辆购置税用于农村公路建设支出</t>
  </si>
  <si>
    <t xml:space="preserve">  其他交通运输支出(款)</t>
  </si>
  <si>
    <t xml:space="preserve">    其他交通运输支出(项)</t>
  </si>
  <si>
    <t>资源勘探工业信息等支出</t>
  </si>
  <si>
    <t xml:space="preserve">  支持中小企业发展和管理支出</t>
  </si>
  <si>
    <t xml:space="preserve">    其他支持中小企业发展和管理支出</t>
  </si>
  <si>
    <t xml:space="preserve">  其他资源勘探工业信息等支出(款)</t>
  </si>
  <si>
    <t xml:space="preserve">    其他资源勘探工业信息等支出(项)</t>
  </si>
  <si>
    <t>商业服务业等支出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</si>
  <si>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</si>
  <si>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</si>
  <si>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</si>
  <si>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</si>
  <si>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>自然资源海洋气象等支出</t>
  </si>
  <si>
    <t xml:space="preserve">  自然资源事务</t>
  </si>
  <si>
    <t xml:space="preserve">    土地资源储备支出</t>
  </si>
  <si>
    <t>住房保障支出</t>
  </si>
  <si>
    <t xml:space="preserve">  保障性安居工程支出</t>
  </si>
  <si>
    <t xml:space="preserve">    棚户区改造</t>
  </si>
  <si>
    <t xml:space="preserve">    老旧小区改造</t>
  </si>
  <si>
    <t xml:space="preserve">    其他保障性安居工程支出</t>
  </si>
  <si>
    <t xml:space="preserve">  住房改革支出</t>
  </si>
  <si>
    <t xml:space="preserve">    住房公积金</t>
  </si>
  <si>
    <t>灾害防治及应急管理支出</t>
  </si>
  <si>
    <t xml:space="preserve">  应急管理事务</t>
  </si>
  <si>
    <t xml:space="preserve">    其他应急管理支出</t>
  </si>
  <si>
    <t xml:space="preserve">  消防救援事务</t>
  </si>
  <si>
    <t xml:space="preserve">    其他消防救援事务支出</t>
  </si>
  <si>
    <t xml:space="preserve">  自然灾害防治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</si>
  <si>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</si>
  <si>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</si>
  <si>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</si>
  <si>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</si>
  <si>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</si>
  <si>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</si>
  <si>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</si>
  <si>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</si>
  <si>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</si>
  <si>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</si>
  <si>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>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</si>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</sst>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/>
    <xf numFmtId="0" fontId="0" fillId="0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0" fillId="0" borderId="1" xfId="0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6"/>
  <sheetViews>
    <sheetView showGridLines="0" showZeros="0" tabSelected="1" workbookViewId="0">
      <selection activeCell="H10" sqref="H10"/>
    </sheetView>
  </sheetViews>
  <sheetFormatPr defaultColWidth="12.125" defaultRowHeight="15.6" customHeight="1" outlineLevelCol="3"/>
  <cols>
    <col min="1" max="1" width="28" style="1" customWidth="1"/>
    <col min="2" max="2" width="14.125" style="1" customWidth="1"/>
    <col min="3" max="3" width="37" style="1" customWidth="1"/>
    <col min="4" max="4" width="13.375" style="2" customWidth="1"/>
    <col min="5" max="255" width="12.125" customWidth="1"/>
  </cols>
  <sheetData>
    <row r="1" ht="42.6" customHeight="1" spans="1:4">
      <c r="A1" s="3" t="s">
        <v>0</v>
      </c>
      <c r="B1" s="3"/>
      <c r="C1" s="3"/>
      <c r="D1" s="4"/>
    </row>
    <row r="2" ht="17.1" customHeight="1" spans="1:4">
      <c r="A2" s="5"/>
      <c r="B2" s="5"/>
      <c r="D2" s="6"/>
    </row>
    <row r="3" ht="17.1" customHeight="1" spans="1:4">
      <c r="A3" s="5"/>
      <c r="B3" s="5"/>
      <c r="D3" s="6" t="s">
        <v>1</v>
      </c>
    </row>
    <row r="4" ht="18.75" customHeight="1" spans="1:4">
      <c r="A4" s="7" t="s">
        <v>2</v>
      </c>
      <c r="B4" s="7" t="s">
        <v>3</v>
      </c>
      <c r="C4" s="7" t="s">
        <v>4</v>
      </c>
      <c r="D4" s="8" t="s">
        <v>3</v>
      </c>
    </row>
    <row r="5" ht="17.1" customHeight="1" spans="1:4">
      <c r="A5" s="9" t="s">
        <v>5</v>
      </c>
      <c r="B5" s="10">
        <f>B6+B22</f>
        <v>46562</v>
      </c>
      <c r="C5" s="7" t="s">
        <v>6</v>
      </c>
      <c r="D5" s="11">
        <v>160799</v>
      </c>
    </row>
    <row r="6" ht="17.1" customHeight="1" spans="1:4">
      <c r="A6" s="12" t="s">
        <v>7</v>
      </c>
      <c r="B6" s="10">
        <f>SUM(B7:B21)</f>
        <v>41509</v>
      </c>
      <c r="C6" s="13" t="s">
        <v>8</v>
      </c>
      <c r="D6" s="14">
        <f>D7+D12+D16+D21+D25+D30+D34+D36+D40+D44+D46+D49+D51+D54+D58+D63+D67+D72</f>
        <v>17275</v>
      </c>
    </row>
    <row r="7" ht="17.1" customHeight="1" spans="1:4">
      <c r="A7" s="12" t="s">
        <v>9</v>
      </c>
      <c r="B7" s="10">
        <v>15710</v>
      </c>
      <c r="C7" s="13" t="s">
        <v>10</v>
      </c>
      <c r="D7" s="14">
        <f>SUM(D8:D11)</f>
        <v>243</v>
      </c>
    </row>
    <row r="8" ht="17.1" customHeight="1" spans="1:4">
      <c r="A8" s="12" t="s">
        <v>11</v>
      </c>
      <c r="B8" s="10">
        <v>5931</v>
      </c>
      <c r="C8" s="15" t="s">
        <v>12</v>
      </c>
      <c r="D8" s="14">
        <v>217</v>
      </c>
    </row>
    <row r="9" ht="17.1" customHeight="1" spans="1:4">
      <c r="A9" s="12" t="s">
        <v>13</v>
      </c>
      <c r="B9" s="10">
        <v>1528</v>
      </c>
      <c r="C9" s="15" t="s">
        <v>14</v>
      </c>
      <c r="D9" s="14">
        <v>9</v>
      </c>
    </row>
    <row r="10" ht="17.1" customHeight="1" spans="1:4">
      <c r="A10" s="12" t="s">
        <v>15</v>
      </c>
      <c r="B10" s="10"/>
      <c r="C10" s="15" t="s">
        <v>16</v>
      </c>
      <c r="D10" s="11">
        <v>2</v>
      </c>
    </row>
    <row r="11" ht="17.1" customHeight="1" spans="1:4">
      <c r="A11" s="12" t="s">
        <v>17</v>
      </c>
      <c r="B11" s="10">
        <v>2191</v>
      </c>
      <c r="C11" s="15" t="s">
        <v>18</v>
      </c>
      <c r="D11" s="11">
        <v>15</v>
      </c>
    </row>
    <row r="12" ht="17.1" customHeight="1" spans="1:4">
      <c r="A12" s="12" t="s">
        <v>19</v>
      </c>
      <c r="B12" s="10">
        <v>2171</v>
      </c>
      <c r="C12" s="13" t="s">
        <v>20</v>
      </c>
      <c r="D12" s="11">
        <v>209</v>
      </c>
    </row>
    <row r="13" ht="17.1" customHeight="1" spans="1:4">
      <c r="A13" s="12" t="s">
        <v>21</v>
      </c>
      <c r="B13" s="10">
        <v>1204</v>
      </c>
      <c r="C13" s="15" t="s">
        <v>12</v>
      </c>
      <c r="D13" s="11">
        <v>193</v>
      </c>
    </row>
    <row r="14" ht="17.1" customHeight="1" spans="1:4">
      <c r="A14" s="12" t="s">
        <v>22</v>
      </c>
      <c r="B14" s="10">
        <v>5889</v>
      </c>
      <c r="C14" s="15" t="s">
        <v>23</v>
      </c>
      <c r="D14" s="11">
        <v>13</v>
      </c>
    </row>
    <row r="15" ht="17.1" customHeight="1" spans="1:4">
      <c r="A15" s="12" t="s">
        <v>24</v>
      </c>
      <c r="B15" s="10">
        <v>940</v>
      </c>
      <c r="C15" s="15" t="s">
        <v>25</v>
      </c>
      <c r="D15" s="11">
        <v>3</v>
      </c>
    </row>
    <row r="16" ht="17.1" customHeight="1" spans="1:4">
      <c r="A16" s="12" t="s">
        <v>26</v>
      </c>
      <c r="B16" s="10">
        <v>1863</v>
      </c>
      <c r="C16" s="13" t="s">
        <v>27</v>
      </c>
      <c r="D16" s="14">
        <f>SUM(D17:D20)</f>
        <v>9484</v>
      </c>
    </row>
    <row r="17" ht="17.1" customHeight="1" spans="1:4">
      <c r="A17" s="12" t="s">
        <v>28</v>
      </c>
      <c r="B17" s="10"/>
      <c r="C17" s="15" t="s">
        <v>12</v>
      </c>
      <c r="D17" s="14">
        <v>1717</v>
      </c>
    </row>
    <row r="18" ht="17.1" customHeight="1" spans="1:4">
      <c r="A18" s="12" t="s">
        <v>29</v>
      </c>
      <c r="B18" s="10">
        <v>3948</v>
      </c>
      <c r="C18" s="15" t="s">
        <v>30</v>
      </c>
      <c r="D18" s="11">
        <v>210</v>
      </c>
    </row>
    <row r="19" ht="17.25" customHeight="1" spans="1:4">
      <c r="A19" s="12" t="s">
        <v>31</v>
      </c>
      <c r="B19" s="10"/>
      <c r="C19" s="15" t="s">
        <v>32</v>
      </c>
      <c r="D19" s="14">
        <v>2513</v>
      </c>
    </row>
    <row r="20" ht="17.1" customHeight="1" spans="1:4">
      <c r="A20" s="12" t="s">
        <v>33</v>
      </c>
      <c r="B20" s="10">
        <v>134</v>
      </c>
      <c r="C20" s="15" t="s">
        <v>34</v>
      </c>
      <c r="D20" s="14">
        <v>5044</v>
      </c>
    </row>
    <row r="21" ht="17.1" customHeight="1" spans="1:4">
      <c r="A21" s="12" t="s">
        <v>35</v>
      </c>
      <c r="B21" s="10"/>
      <c r="C21" s="13" t="s">
        <v>36</v>
      </c>
      <c r="D21" s="11">
        <v>386</v>
      </c>
    </row>
    <row r="22" ht="17.1" customHeight="1" spans="1:4">
      <c r="A22" s="12" t="s">
        <v>37</v>
      </c>
      <c r="B22" s="10">
        <f>SUM(B23:B27)</f>
        <v>5053</v>
      </c>
      <c r="C22" s="15" t="s">
        <v>12</v>
      </c>
      <c r="D22" s="11">
        <v>72</v>
      </c>
    </row>
    <row r="23" ht="17.1" customHeight="1" spans="1:4">
      <c r="A23" s="12" t="s">
        <v>38</v>
      </c>
      <c r="B23" s="10">
        <v>2035</v>
      </c>
      <c r="C23" s="15" t="s">
        <v>32</v>
      </c>
      <c r="D23" s="11">
        <v>110</v>
      </c>
    </row>
    <row r="24" ht="17.1" customHeight="1" spans="1:4">
      <c r="A24" s="12" t="s">
        <v>39</v>
      </c>
      <c r="B24" s="10">
        <v>346</v>
      </c>
      <c r="C24" s="15" t="s">
        <v>40</v>
      </c>
      <c r="D24" s="11">
        <v>204</v>
      </c>
    </row>
    <row r="25" ht="17.1" customHeight="1" spans="1:4">
      <c r="A25" s="12" t="s">
        <v>41</v>
      </c>
      <c r="B25" s="10">
        <v>2133</v>
      </c>
      <c r="C25" s="13" t="s">
        <v>42</v>
      </c>
      <c r="D25" s="11">
        <v>60</v>
      </c>
    </row>
    <row r="26" ht="17.1" customHeight="1" spans="1:4">
      <c r="A26" s="12" t="s">
        <v>43</v>
      </c>
      <c r="B26" s="10"/>
      <c r="C26" s="15" t="s">
        <v>12</v>
      </c>
      <c r="D26" s="11">
        <v>36</v>
      </c>
    </row>
    <row r="27" ht="17.1" customHeight="1" spans="1:4">
      <c r="A27" s="12" t="s">
        <v>44</v>
      </c>
      <c r="B27" s="10">
        <v>539</v>
      </c>
      <c r="C27" s="15" t="s">
        <v>45</v>
      </c>
      <c r="D27" s="11">
        <v>14</v>
      </c>
    </row>
    <row r="28" ht="17.1" customHeight="1" spans="1:4">
      <c r="A28" s="12" t="s">
        <v>46</v>
      </c>
      <c r="B28" s="10"/>
      <c r="C28" s="15" t="s">
        <v>32</v>
      </c>
      <c r="D28" s="11">
        <v>8</v>
      </c>
    </row>
    <row r="29" customHeight="1" spans="1:4">
      <c r="A29" s="12"/>
      <c r="B29" s="10"/>
      <c r="C29" s="15" t="s">
        <v>47</v>
      </c>
      <c r="D29" s="11">
        <v>2</v>
      </c>
    </row>
    <row r="30" ht="17.1" customHeight="1" spans="1:4">
      <c r="A30" s="12"/>
      <c r="B30" s="10"/>
      <c r="C30" s="13" t="s">
        <v>48</v>
      </c>
      <c r="D30" s="14">
        <f>SUM(D31:D33)</f>
        <v>722</v>
      </c>
    </row>
    <row r="31" customHeight="1" spans="1:4">
      <c r="A31" s="16"/>
      <c r="B31" s="16"/>
      <c r="C31" s="15" t="s">
        <v>12</v>
      </c>
      <c r="D31" s="14">
        <v>135</v>
      </c>
    </row>
    <row r="32" customHeight="1" spans="1:4">
      <c r="A32" s="16"/>
      <c r="B32" s="16"/>
      <c r="C32" s="15" t="s">
        <v>32</v>
      </c>
      <c r="D32" s="11">
        <v>399</v>
      </c>
    </row>
    <row r="33" customHeight="1" spans="1:4">
      <c r="A33" s="16"/>
      <c r="B33" s="16"/>
      <c r="C33" s="15" t="s">
        <v>49</v>
      </c>
      <c r="D33" s="11">
        <v>188</v>
      </c>
    </row>
    <row r="34" customHeight="1" spans="1:4">
      <c r="A34" s="16"/>
      <c r="B34" s="16"/>
      <c r="C34" s="13" t="s">
        <v>50</v>
      </c>
      <c r="D34" s="11">
        <v>1979</v>
      </c>
    </row>
    <row r="35" customHeight="1" spans="1:4">
      <c r="A35" s="16"/>
      <c r="B35" s="16"/>
      <c r="C35" s="15" t="s">
        <v>51</v>
      </c>
      <c r="D35" s="11">
        <v>1979</v>
      </c>
    </row>
    <row r="36" customHeight="1" spans="1:4">
      <c r="A36" s="16"/>
      <c r="B36" s="16"/>
      <c r="C36" s="13" t="s">
        <v>52</v>
      </c>
      <c r="D36" s="11">
        <v>121</v>
      </c>
    </row>
    <row r="37" customHeight="1" spans="1:4">
      <c r="A37" s="16"/>
      <c r="B37" s="16"/>
      <c r="C37" s="15" t="s">
        <v>12</v>
      </c>
      <c r="D37" s="11">
        <v>65</v>
      </c>
    </row>
    <row r="38" customHeight="1" spans="1:4">
      <c r="A38" s="16"/>
      <c r="B38" s="16"/>
      <c r="C38" s="15" t="s">
        <v>32</v>
      </c>
      <c r="D38" s="11">
        <v>26</v>
      </c>
    </row>
    <row r="39" customHeight="1" spans="1:4">
      <c r="A39" s="16"/>
      <c r="B39" s="16"/>
      <c r="C39" s="15" t="s">
        <v>53</v>
      </c>
      <c r="D39" s="11">
        <v>30</v>
      </c>
    </row>
    <row r="40" customHeight="1" spans="1:4">
      <c r="A40" s="16"/>
      <c r="B40" s="16"/>
      <c r="C40" s="13" t="s">
        <v>54</v>
      </c>
      <c r="D40" s="14">
        <f>SUM(D41:D43)</f>
        <v>664</v>
      </c>
    </row>
    <row r="41" customHeight="1" spans="1:4">
      <c r="A41" s="16"/>
      <c r="B41" s="16"/>
      <c r="C41" s="15" t="s">
        <v>12</v>
      </c>
      <c r="D41" s="11">
        <v>368</v>
      </c>
    </row>
    <row r="42" customHeight="1" spans="1:4">
      <c r="A42" s="16"/>
      <c r="B42" s="16"/>
      <c r="C42" s="15" t="s">
        <v>32</v>
      </c>
      <c r="D42" s="11">
        <v>182</v>
      </c>
    </row>
    <row r="43" customHeight="1" spans="1:4">
      <c r="A43" s="16"/>
      <c r="B43" s="16"/>
      <c r="C43" s="15" t="s">
        <v>55</v>
      </c>
      <c r="D43" s="14">
        <v>114</v>
      </c>
    </row>
    <row r="44" customHeight="1" spans="1:4">
      <c r="A44" s="16"/>
      <c r="B44" s="16"/>
      <c r="C44" s="13" t="s">
        <v>56</v>
      </c>
      <c r="D44" s="14">
        <v>0</v>
      </c>
    </row>
    <row r="45" customHeight="1" spans="1:4">
      <c r="A45" s="16"/>
      <c r="B45" s="16"/>
      <c r="C45" s="15" t="s">
        <v>57</v>
      </c>
      <c r="D45" s="14">
        <v>0</v>
      </c>
    </row>
    <row r="46" customHeight="1" spans="1:4">
      <c r="A46" s="16"/>
      <c r="B46" s="16"/>
      <c r="C46" s="13" t="s">
        <v>58</v>
      </c>
      <c r="D46" s="11">
        <v>58</v>
      </c>
    </row>
    <row r="47" customHeight="1" spans="1:4">
      <c r="A47" s="16"/>
      <c r="B47" s="16"/>
      <c r="C47" s="15" t="s">
        <v>59</v>
      </c>
      <c r="D47" s="11">
        <v>38</v>
      </c>
    </row>
    <row r="48" customHeight="1" spans="1:4">
      <c r="A48" s="16"/>
      <c r="B48" s="16"/>
      <c r="C48" s="15" t="s">
        <v>60</v>
      </c>
      <c r="D48" s="11">
        <v>20</v>
      </c>
    </row>
    <row r="49" customHeight="1" spans="1:4">
      <c r="A49" s="16"/>
      <c r="B49" s="16"/>
      <c r="C49" s="13" t="s">
        <v>61</v>
      </c>
      <c r="D49" s="11">
        <v>8</v>
      </c>
    </row>
    <row r="50" customHeight="1" spans="1:4">
      <c r="A50" s="16"/>
      <c r="B50" s="16"/>
      <c r="C50" s="15" t="s">
        <v>62</v>
      </c>
      <c r="D50" s="11">
        <v>8</v>
      </c>
    </row>
    <row r="51" customHeight="1" spans="1:4">
      <c r="A51" s="16"/>
      <c r="B51" s="16"/>
      <c r="C51" s="13" t="s">
        <v>63</v>
      </c>
      <c r="D51" s="11">
        <v>210</v>
      </c>
    </row>
    <row r="52" customHeight="1" spans="1:4">
      <c r="A52" s="16"/>
      <c r="B52" s="16"/>
      <c r="C52" s="15" t="s">
        <v>12</v>
      </c>
      <c r="D52" s="11">
        <v>101</v>
      </c>
    </row>
    <row r="53" customHeight="1" spans="1:4">
      <c r="A53" s="16"/>
      <c r="B53" s="16"/>
      <c r="C53" s="15" t="s">
        <v>64</v>
      </c>
      <c r="D53" s="11">
        <v>109</v>
      </c>
    </row>
    <row r="54" customHeight="1" spans="1:4">
      <c r="A54" s="16"/>
      <c r="B54" s="16"/>
      <c r="C54" s="13" t="s">
        <v>65</v>
      </c>
      <c r="D54" s="14">
        <f>SUM(D55:D57)</f>
        <v>787</v>
      </c>
    </row>
    <row r="55" customHeight="1" spans="1:4">
      <c r="A55" s="16"/>
      <c r="B55" s="16"/>
      <c r="C55" s="15" t="s">
        <v>12</v>
      </c>
      <c r="D55" s="14">
        <v>349</v>
      </c>
    </row>
    <row r="56" customHeight="1" spans="1:4">
      <c r="A56" s="16"/>
      <c r="B56" s="16"/>
      <c r="C56" s="15" t="s">
        <v>32</v>
      </c>
      <c r="D56" s="11">
        <v>287</v>
      </c>
    </row>
    <row r="57" customHeight="1" spans="1:4">
      <c r="A57" s="16"/>
      <c r="B57" s="16"/>
      <c r="C57" s="15" t="s">
        <v>66</v>
      </c>
      <c r="D57" s="14">
        <v>151</v>
      </c>
    </row>
    <row r="58" customHeight="1" spans="1:4">
      <c r="A58" s="16"/>
      <c r="B58" s="16"/>
      <c r="C58" s="13" t="s">
        <v>67</v>
      </c>
      <c r="D58" s="14">
        <f>SUM(D59:D62)</f>
        <v>614</v>
      </c>
    </row>
    <row r="59" customHeight="1" spans="1:4">
      <c r="A59" s="16"/>
      <c r="B59" s="16"/>
      <c r="C59" s="15" t="s">
        <v>12</v>
      </c>
      <c r="D59" s="11">
        <v>186</v>
      </c>
    </row>
    <row r="60" customHeight="1" spans="1:4">
      <c r="A60" s="16"/>
      <c r="B60" s="16"/>
      <c r="C60" s="15" t="s">
        <v>68</v>
      </c>
      <c r="D60" s="11">
        <v>1</v>
      </c>
    </row>
    <row r="61" customHeight="1" spans="1:4">
      <c r="A61" s="16"/>
      <c r="B61" s="16"/>
      <c r="C61" s="15" t="s">
        <v>32</v>
      </c>
      <c r="D61" s="11">
        <v>320</v>
      </c>
    </row>
    <row r="62" customHeight="1" spans="1:4">
      <c r="A62" s="16"/>
      <c r="B62" s="16"/>
      <c r="C62" s="15" t="s">
        <v>69</v>
      </c>
      <c r="D62" s="14">
        <v>107</v>
      </c>
    </row>
    <row r="63" customHeight="1" spans="1:4">
      <c r="A63" s="16"/>
      <c r="B63" s="16"/>
      <c r="C63" s="13" t="s">
        <v>70</v>
      </c>
      <c r="D63" s="11">
        <v>435</v>
      </c>
    </row>
    <row r="64" customHeight="1" spans="1:4">
      <c r="A64" s="16"/>
      <c r="B64" s="16"/>
      <c r="C64" s="15" t="s">
        <v>12</v>
      </c>
      <c r="D64" s="11">
        <v>96</v>
      </c>
    </row>
    <row r="65" customHeight="1" spans="1:4">
      <c r="A65" s="16"/>
      <c r="B65" s="16"/>
      <c r="C65" s="15" t="s">
        <v>32</v>
      </c>
      <c r="D65" s="11">
        <v>152</v>
      </c>
    </row>
    <row r="66" customHeight="1" spans="1:4">
      <c r="A66" s="16"/>
      <c r="B66" s="16"/>
      <c r="C66" s="15" t="s">
        <v>71</v>
      </c>
      <c r="D66" s="11">
        <v>187</v>
      </c>
    </row>
    <row r="67" customHeight="1" spans="1:4">
      <c r="A67" s="16"/>
      <c r="B67" s="16"/>
      <c r="C67" s="13" t="s">
        <v>72</v>
      </c>
      <c r="D67" s="11">
        <v>129</v>
      </c>
    </row>
    <row r="68" customHeight="1" spans="1:4">
      <c r="A68" s="16"/>
      <c r="B68" s="16"/>
      <c r="C68" s="15" t="s">
        <v>12</v>
      </c>
      <c r="D68" s="11">
        <v>96</v>
      </c>
    </row>
    <row r="69" customHeight="1" spans="1:4">
      <c r="A69" s="16"/>
      <c r="B69" s="16"/>
      <c r="C69" s="15" t="s">
        <v>73</v>
      </c>
      <c r="D69" s="11">
        <v>14</v>
      </c>
    </row>
    <row r="70" customHeight="1" spans="1:4">
      <c r="A70" s="16"/>
      <c r="B70" s="16"/>
      <c r="C70" s="15" t="s">
        <v>32</v>
      </c>
      <c r="D70" s="11">
        <v>8</v>
      </c>
    </row>
    <row r="71" customHeight="1" spans="1:4">
      <c r="A71" s="16"/>
      <c r="B71" s="16"/>
      <c r="C71" s="15" t="s">
        <v>74</v>
      </c>
      <c r="D71" s="11">
        <v>11</v>
      </c>
    </row>
    <row r="72" customHeight="1" spans="1:4">
      <c r="A72" s="16"/>
      <c r="B72" s="16"/>
      <c r="C72" s="13" t="s">
        <v>75</v>
      </c>
      <c r="D72" s="14">
        <f>SUM(D73:D78)</f>
        <v>1166</v>
      </c>
    </row>
    <row r="73" customHeight="1" spans="1:4">
      <c r="A73" s="16"/>
      <c r="B73" s="16"/>
      <c r="C73" s="15" t="s">
        <v>12</v>
      </c>
      <c r="D73" s="11">
        <v>727</v>
      </c>
    </row>
    <row r="74" customHeight="1" spans="1:4">
      <c r="A74" s="16"/>
      <c r="B74" s="16"/>
      <c r="C74" s="15" t="s">
        <v>76</v>
      </c>
      <c r="D74" s="11">
        <v>22</v>
      </c>
    </row>
    <row r="75" customHeight="1" spans="1:4">
      <c r="A75" s="16"/>
      <c r="B75" s="16"/>
      <c r="C75" s="15" t="s">
        <v>77</v>
      </c>
      <c r="D75" s="11">
        <v>6</v>
      </c>
    </row>
    <row r="76" customHeight="1" spans="1:4">
      <c r="A76" s="16"/>
      <c r="B76" s="16"/>
      <c r="C76" s="15" t="s">
        <v>78</v>
      </c>
      <c r="D76" s="11">
        <v>6</v>
      </c>
    </row>
    <row r="77" customHeight="1" spans="1:4">
      <c r="A77" s="16"/>
      <c r="B77" s="16"/>
      <c r="C77" s="15" t="s">
        <v>32</v>
      </c>
      <c r="D77" s="11">
        <v>404</v>
      </c>
    </row>
    <row r="78" customHeight="1" spans="1:4">
      <c r="A78" s="16"/>
      <c r="B78" s="16"/>
      <c r="C78" s="15" t="s">
        <v>79</v>
      </c>
      <c r="D78" s="14">
        <v>1</v>
      </c>
    </row>
    <row r="79" customHeight="1" spans="1:4">
      <c r="A79" s="16"/>
      <c r="B79" s="16"/>
      <c r="C79" s="13" t="s">
        <v>80</v>
      </c>
      <c r="D79" s="14">
        <v>221</v>
      </c>
    </row>
    <row r="80" customHeight="1" spans="1:4">
      <c r="A80" s="16"/>
      <c r="B80" s="16"/>
      <c r="C80" s="13" t="s">
        <v>81</v>
      </c>
      <c r="D80" s="11">
        <v>221</v>
      </c>
    </row>
    <row r="81" customHeight="1" spans="1:4">
      <c r="A81" s="16"/>
      <c r="B81" s="16"/>
      <c r="C81" s="15" t="s">
        <v>82</v>
      </c>
      <c r="D81" s="11">
        <v>221</v>
      </c>
    </row>
    <row r="82" customHeight="1" spans="1:4">
      <c r="A82" s="16"/>
      <c r="B82" s="16"/>
      <c r="C82" s="13" t="s">
        <v>83</v>
      </c>
      <c r="D82" s="14">
        <f>D83+D85+D87</f>
        <v>2565</v>
      </c>
    </row>
    <row r="83" customHeight="1" spans="1:4">
      <c r="A83" s="16"/>
      <c r="B83" s="16"/>
      <c r="C83" s="13" t="s">
        <v>84</v>
      </c>
      <c r="D83" s="14">
        <f>SUM(D84)</f>
        <v>2207</v>
      </c>
    </row>
    <row r="84" customHeight="1" spans="1:4">
      <c r="A84" s="16"/>
      <c r="B84" s="16"/>
      <c r="C84" s="15" t="s">
        <v>85</v>
      </c>
      <c r="D84" s="14">
        <v>2207</v>
      </c>
    </row>
    <row r="85" customHeight="1" spans="1:4">
      <c r="A85" s="16"/>
      <c r="B85" s="16"/>
      <c r="C85" s="13" t="s">
        <v>86</v>
      </c>
      <c r="D85" s="11">
        <v>23</v>
      </c>
    </row>
    <row r="86" customHeight="1" spans="1:4">
      <c r="A86" s="16"/>
      <c r="B86" s="16"/>
      <c r="C86" s="15" t="s">
        <v>87</v>
      </c>
      <c r="D86" s="11">
        <v>23</v>
      </c>
    </row>
    <row r="87" customHeight="1" spans="1:4">
      <c r="A87" s="16"/>
      <c r="B87" s="16"/>
      <c r="C87" s="13" t="s">
        <v>88</v>
      </c>
      <c r="D87" s="14">
        <f>SUM(D88:D93)</f>
        <v>335</v>
      </c>
    </row>
    <row r="88" customHeight="1" spans="1:4">
      <c r="A88" s="16"/>
      <c r="B88" s="16"/>
      <c r="C88" s="15" t="s">
        <v>12</v>
      </c>
      <c r="D88" s="11">
        <v>255</v>
      </c>
    </row>
    <row r="89" customHeight="1" spans="1:4">
      <c r="A89" s="16"/>
      <c r="B89" s="16"/>
      <c r="C89" s="15" t="s">
        <v>89</v>
      </c>
      <c r="D89" s="11">
        <v>35</v>
      </c>
    </row>
    <row r="90" customHeight="1" spans="1:4">
      <c r="A90" s="16"/>
      <c r="B90" s="16"/>
      <c r="C90" s="15" t="s">
        <v>90</v>
      </c>
      <c r="D90" s="14">
        <v>0</v>
      </c>
    </row>
    <row r="91" customHeight="1" spans="1:4">
      <c r="A91" s="16"/>
      <c r="B91" s="16"/>
      <c r="C91" s="15" t="s">
        <v>91</v>
      </c>
      <c r="D91" s="11">
        <v>28</v>
      </c>
    </row>
    <row r="92" customHeight="1" spans="1:4">
      <c r="A92" s="16"/>
      <c r="B92" s="16"/>
      <c r="C92" s="15" t="s">
        <v>32</v>
      </c>
      <c r="D92" s="11">
        <v>7</v>
      </c>
    </row>
    <row r="93" customHeight="1" spans="1:4">
      <c r="A93" s="16"/>
      <c r="B93" s="16"/>
      <c r="C93" s="15" t="s">
        <v>92</v>
      </c>
      <c r="D93" s="11">
        <v>10</v>
      </c>
    </row>
    <row r="94" customHeight="1" spans="1:4">
      <c r="A94" s="16"/>
      <c r="B94" s="16"/>
      <c r="C94" s="13" t="s">
        <v>93</v>
      </c>
      <c r="D94" s="14">
        <v>16364</v>
      </c>
    </row>
    <row r="95" customHeight="1" spans="1:4">
      <c r="A95" s="16"/>
      <c r="B95" s="16"/>
      <c r="C95" s="13" t="s">
        <v>94</v>
      </c>
      <c r="D95" s="11">
        <v>103</v>
      </c>
    </row>
    <row r="96" customHeight="1" spans="1:4">
      <c r="A96" s="16"/>
      <c r="B96" s="16"/>
      <c r="C96" s="15" t="s">
        <v>12</v>
      </c>
      <c r="D96" s="11">
        <v>100</v>
      </c>
    </row>
    <row r="97" customHeight="1" spans="1:4">
      <c r="A97" s="16"/>
      <c r="B97" s="16"/>
      <c r="C97" s="15" t="s">
        <v>95</v>
      </c>
      <c r="D97" s="11">
        <v>3</v>
      </c>
    </row>
    <row r="98" customHeight="1" spans="1:4">
      <c r="A98" s="16"/>
      <c r="B98" s="16"/>
      <c r="C98" s="13" t="s">
        <v>96</v>
      </c>
      <c r="D98" s="11">
        <v>16178</v>
      </c>
    </row>
    <row r="99" customHeight="1" spans="1:4">
      <c r="A99" s="16"/>
      <c r="B99" s="16"/>
      <c r="C99" s="15" t="s">
        <v>97</v>
      </c>
      <c r="D99" s="11">
        <v>795</v>
      </c>
    </row>
    <row r="100" customHeight="1" spans="1:4">
      <c r="A100" s="16"/>
      <c r="B100" s="16"/>
      <c r="C100" s="15" t="s">
        <v>98</v>
      </c>
      <c r="D100" s="11">
        <v>9417</v>
      </c>
    </row>
    <row r="101" customHeight="1" spans="1:4">
      <c r="A101" s="16"/>
      <c r="B101" s="16"/>
      <c r="C101" s="15" t="s">
        <v>99</v>
      </c>
      <c r="D101" s="11">
        <v>5913</v>
      </c>
    </row>
    <row r="102" customHeight="1" spans="1:4">
      <c r="A102" s="16"/>
      <c r="B102" s="16"/>
      <c r="C102" s="15" t="s">
        <v>100</v>
      </c>
      <c r="D102" s="11">
        <v>53</v>
      </c>
    </row>
    <row r="103" customHeight="1" spans="1:4">
      <c r="A103" s="16"/>
      <c r="B103" s="16"/>
      <c r="C103" s="13" t="s">
        <v>101</v>
      </c>
      <c r="D103" s="11">
        <v>48</v>
      </c>
    </row>
    <row r="104" customHeight="1" spans="1:4">
      <c r="A104" s="16"/>
      <c r="B104" s="16"/>
      <c r="C104" s="15" t="s">
        <v>102</v>
      </c>
      <c r="D104" s="11">
        <v>48</v>
      </c>
    </row>
    <row r="105" customHeight="1" spans="1:4">
      <c r="A105" s="16"/>
      <c r="B105" s="16"/>
      <c r="C105" s="13" t="s">
        <v>103</v>
      </c>
      <c r="D105" s="11">
        <v>35</v>
      </c>
    </row>
    <row r="106" customHeight="1" spans="1:4">
      <c r="A106" s="16"/>
      <c r="B106" s="16"/>
      <c r="C106" s="15" t="s">
        <v>104</v>
      </c>
      <c r="D106" s="11">
        <v>35</v>
      </c>
    </row>
    <row r="107" customHeight="1" spans="1:4">
      <c r="A107" s="16"/>
      <c r="B107" s="16"/>
      <c r="C107" s="13" t="s">
        <v>105</v>
      </c>
      <c r="D107" s="14">
        <v>240</v>
      </c>
    </row>
    <row r="108" customHeight="1" spans="1:4">
      <c r="A108" s="16"/>
      <c r="B108" s="16"/>
      <c r="C108" s="13" t="s">
        <v>106</v>
      </c>
      <c r="D108" s="11">
        <v>51</v>
      </c>
    </row>
    <row r="109" customHeight="1" spans="1:4">
      <c r="A109" s="16"/>
      <c r="B109" s="16"/>
      <c r="C109" s="15" t="s">
        <v>12</v>
      </c>
      <c r="D109" s="11">
        <v>51</v>
      </c>
    </row>
    <row r="110" customHeight="1" spans="1:4">
      <c r="A110" s="16"/>
      <c r="B110" s="16"/>
      <c r="C110" s="13" t="s">
        <v>107</v>
      </c>
      <c r="D110" s="11">
        <v>189</v>
      </c>
    </row>
    <row r="111" customHeight="1" spans="1:4">
      <c r="A111" s="16"/>
      <c r="B111" s="16"/>
      <c r="C111" s="15" t="s">
        <v>108</v>
      </c>
      <c r="D111" s="11">
        <v>189</v>
      </c>
    </row>
    <row r="112" customHeight="1" spans="1:4">
      <c r="A112" s="16"/>
      <c r="B112" s="16"/>
      <c r="C112" s="13" t="s">
        <v>109</v>
      </c>
      <c r="D112" s="14">
        <v>610</v>
      </c>
    </row>
    <row r="113" customHeight="1" spans="1:4">
      <c r="A113" s="16"/>
      <c r="B113" s="16"/>
      <c r="C113" s="13" t="s">
        <v>110</v>
      </c>
      <c r="D113" s="11">
        <v>548</v>
      </c>
    </row>
    <row r="114" customHeight="1" spans="1:4">
      <c r="A114" s="16"/>
      <c r="B114" s="16"/>
      <c r="C114" s="15" t="s">
        <v>12</v>
      </c>
      <c r="D114" s="11">
        <v>61</v>
      </c>
    </row>
    <row r="115" customHeight="1" spans="1:4">
      <c r="A115" s="16"/>
      <c r="B115" s="16"/>
      <c r="C115" s="15" t="s">
        <v>111</v>
      </c>
      <c r="D115" s="11">
        <v>487</v>
      </c>
    </row>
    <row r="116" customHeight="1" spans="1:4">
      <c r="A116" s="16"/>
      <c r="B116" s="16"/>
      <c r="C116" s="13" t="s">
        <v>112</v>
      </c>
      <c r="D116" s="11">
        <v>2</v>
      </c>
    </row>
    <row r="117" customHeight="1" spans="1:4">
      <c r="A117" s="16"/>
      <c r="B117" s="16"/>
      <c r="C117" s="15" t="s">
        <v>113</v>
      </c>
      <c r="D117" s="11">
        <v>2</v>
      </c>
    </row>
    <row r="118" customHeight="1" spans="1:4">
      <c r="A118" s="16"/>
      <c r="B118" s="16"/>
      <c r="C118" s="13" t="s">
        <v>114</v>
      </c>
      <c r="D118" s="11">
        <v>60</v>
      </c>
    </row>
    <row r="119" customHeight="1" spans="1:4">
      <c r="A119" s="16"/>
      <c r="B119" s="16"/>
      <c r="C119" s="15" t="s">
        <v>115</v>
      </c>
      <c r="D119" s="11">
        <v>60</v>
      </c>
    </row>
    <row r="120" customHeight="1" spans="1:4">
      <c r="A120" s="16"/>
      <c r="B120" s="16"/>
      <c r="C120" s="13" t="s">
        <v>116</v>
      </c>
      <c r="D120" s="14">
        <f>D121+D127+D131+D137+D140+D145+D148+D152+D157+D160+D162+D164+D167+D169+D172+D174+D178+D180</f>
        <v>34044</v>
      </c>
    </row>
    <row r="121" customHeight="1" spans="1:4">
      <c r="A121" s="16"/>
      <c r="B121" s="16"/>
      <c r="C121" s="13" t="s">
        <v>117</v>
      </c>
      <c r="D121" s="14">
        <f>SUM(D122:D126)</f>
        <v>2190</v>
      </c>
    </row>
    <row r="122" customHeight="1" spans="1:4">
      <c r="A122" s="16"/>
      <c r="B122" s="16"/>
      <c r="C122" s="15" t="s">
        <v>12</v>
      </c>
      <c r="D122" s="11">
        <v>72</v>
      </c>
    </row>
    <row r="123" customHeight="1" spans="1:4">
      <c r="A123" s="16"/>
      <c r="B123" s="16"/>
      <c r="C123" s="15" t="s">
        <v>118</v>
      </c>
      <c r="D123" s="14">
        <v>0</v>
      </c>
    </row>
    <row r="124" customHeight="1" spans="1:4">
      <c r="A124" s="16"/>
      <c r="B124" s="16"/>
      <c r="C124" s="15" t="s">
        <v>119</v>
      </c>
      <c r="D124" s="11">
        <v>1</v>
      </c>
    </row>
    <row r="125" customHeight="1" spans="1:4">
      <c r="A125" s="16"/>
      <c r="B125" s="16"/>
      <c r="C125" s="15" t="s">
        <v>32</v>
      </c>
      <c r="D125" s="11">
        <v>435</v>
      </c>
    </row>
    <row r="126" customHeight="1" spans="1:4">
      <c r="A126" s="16"/>
      <c r="B126" s="16"/>
      <c r="C126" s="15" t="s">
        <v>120</v>
      </c>
      <c r="D126" s="11">
        <v>1682</v>
      </c>
    </row>
    <row r="127" customHeight="1" spans="1:4">
      <c r="A127" s="16"/>
      <c r="B127" s="16"/>
      <c r="C127" s="13" t="s">
        <v>121</v>
      </c>
      <c r="D127" s="14">
        <f>SUM(D128:D130)</f>
        <v>3309</v>
      </c>
    </row>
    <row r="128" customHeight="1" spans="1:4">
      <c r="A128" s="16"/>
      <c r="B128" s="16"/>
      <c r="C128" s="15" t="s">
        <v>12</v>
      </c>
      <c r="D128" s="11">
        <v>51</v>
      </c>
    </row>
    <row r="129" customHeight="1" spans="1:4">
      <c r="A129" s="16"/>
      <c r="B129" s="16"/>
      <c r="C129" s="15" t="s">
        <v>122</v>
      </c>
      <c r="D129" s="14">
        <v>2922</v>
      </c>
    </row>
    <row r="130" customHeight="1" spans="1:4">
      <c r="A130" s="16"/>
      <c r="B130" s="16"/>
      <c r="C130" s="15" t="s">
        <v>123</v>
      </c>
      <c r="D130" s="11">
        <v>336</v>
      </c>
    </row>
    <row r="131" customHeight="1" spans="1:4">
      <c r="A131" s="16"/>
      <c r="B131" s="16"/>
      <c r="C131" s="13" t="s">
        <v>124</v>
      </c>
      <c r="D131" s="14">
        <f>SUM(D132:D136)</f>
        <v>12548</v>
      </c>
    </row>
    <row r="132" customHeight="1" spans="1:4">
      <c r="A132" s="16"/>
      <c r="B132" s="16"/>
      <c r="C132" s="15" t="s">
        <v>125</v>
      </c>
      <c r="D132" s="11">
        <v>67</v>
      </c>
    </row>
    <row r="133" customHeight="1" spans="1:4">
      <c r="A133" s="16"/>
      <c r="B133" s="16"/>
      <c r="C133" s="15" t="s">
        <v>126</v>
      </c>
      <c r="D133" s="11">
        <v>38</v>
      </c>
    </row>
    <row r="134" customHeight="1" spans="1:4">
      <c r="A134" s="16"/>
      <c r="B134" s="16"/>
      <c r="C134" s="15" t="s">
        <v>127</v>
      </c>
      <c r="D134" s="14">
        <v>4001</v>
      </c>
    </row>
    <row r="135" customHeight="1" spans="1:4">
      <c r="A135" s="16"/>
      <c r="B135" s="16"/>
      <c r="C135" s="15" t="s">
        <v>128</v>
      </c>
      <c r="D135" s="14">
        <v>905</v>
      </c>
    </row>
    <row r="136" customHeight="1" spans="1:4">
      <c r="A136" s="16"/>
      <c r="B136" s="16"/>
      <c r="C136" s="15" t="s">
        <v>129</v>
      </c>
      <c r="D136" s="11">
        <v>7537</v>
      </c>
    </row>
    <row r="137" customHeight="1" spans="1:4">
      <c r="A137" s="16"/>
      <c r="B137" s="16"/>
      <c r="C137" s="13" t="s">
        <v>130</v>
      </c>
      <c r="D137" s="11">
        <v>4783</v>
      </c>
    </row>
    <row r="138" customHeight="1" spans="1:4">
      <c r="A138" s="16"/>
      <c r="B138" s="16"/>
      <c r="C138" s="15" t="s">
        <v>131</v>
      </c>
      <c r="D138" s="11">
        <v>517</v>
      </c>
    </row>
    <row r="139" customHeight="1" spans="1:4">
      <c r="A139" s="16"/>
      <c r="B139" s="16"/>
      <c r="C139" s="15" t="s">
        <v>132</v>
      </c>
      <c r="D139" s="11">
        <v>4266</v>
      </c>
    </row>
    <row r="140" customHeight="1" spans="1:4">
      <c r="A140" s="16"/>
      <c r="B140" s="16"/>
      <c r="C140" s="13" t="s">
        <v>133</v>
      </c>
      <c r="D140" s="14">
        <f>SUM(D141:D144)</f>
        <v>2562</v>
      </c>
    </row>
    <row r="141" customHeight="1" spans="1:4">
      <c r="A141" s="16"/>
      <c r="B141" s="16"/>
      <c r="C141" s="15" t="s">
        <v>134</v>
      </c>
      <c r="D141" s="14">
        <v>763</v>
      </c>
    </row>
    <row r="142" customHeight="1" spans="1:4">
      <c r="A142" s="16"/>
      <c r="B142" s="16"/>
      <c r="C142" s="15" t="s">
        <v>135</v>
      </c>
      <c r="D142" s="11">
        <v>895</v>
      </c>
    </row>
    <row r="143" customHeight="1" spans="1:4">
      <c r="A143" s="16"/>
      <c r="B143" s="16"/>
      <c r="C143" s="15" t="s">
        <v>136</v>
      </c>
      <c r="D143" s="11">
        <v>522</v>
      </c>
    </row>
    <row r="144" customHeight="1" spans="1:4">
      <c r="A144" s="16"/>
      <c r="B144" s="16"/>
      <c r="C144" s="15" t="s">
        <v>137</v>
      </c>
      <c r="D144" s="14">
        <v>382</v>
      </c>
    </row>
    <row r="145" customHeight="1" spans="1:4">
      <c r="A145" s="16"/>
      <c r="B145" s="16"/>
      <c r="C145" s="13" t="s">
        <v>138</v>
      </c>
      <c r="D145" s="11">
        <v>41</v>
      </c>
    </row>
    <row r="146" customHeight="1" spans="1:4">
      <c r="A146" s="16"/>
      <c r="B146" s="16"/>
      <c r="C146" s="15" t="s">
        <v>139</v>
      </c>
      <c r="D146" s="11">
        <v>40</v>
      </c>
    </row>
    <row r="147" customHeight="1" spans="1:4">
      <c r="A147" s="16"/>
      <c r="B147" s="16"/>
      <c r="C147" s="15" t="s">
        <v>140</v>
      </c>
      <c r="D147" s="11">
        <v>1</v>
      </c>
    </row>
    <row r="148" customHeight="1" spans="1:4">
      <c r="A148" s="16"/>
      <c r="B148" s="16"/>
      <c r="C148" s="13" t="s">
        <v>141</v>
      </c>
      <c r="D148" s="11">
        <v>120</v>
      </c>
    </row>
    <row r="149" customHeight="1" spans="1:4">
      <c r="A149" s="16"/>
      <c r="B149" s="16"/>
      <c r="C149" s="15" t="s">
        <v>142</v>
      </c>
      <c r="D149" s="11">
        <v>39</v>
      </c>
    </row>
    <row r="150" customHeight="1" spans="1:4">
      <c r="A150" s="16"/>
      <c r="B150" s="16"/>
      <c r="C150" s="15" t="s">
        <v>143</v>
      </c>
      <c r="D150" s="11">
        <v>71</v>
      </c>
    </row>
    <row r="151" customHeight="1" spans="1:4">
      <c r="A151" s="16"/>
      <c r="B151" s="16"/>
      <c r="C151" s="15" t="s">
        <v>144</v>
      </c>
      <c r="D151" s="11">
        <v>10</v>
      </c>
    </row>
    <row r="152" customHeight="1" spans="1:4">
      <c r="A152" s="16"/>
      <c r="B152" s="16"/>
      <c r="C152" s="13" t="s">
        <v>145</v>
      </c>
      <c r="D152" s="11">
        <v>435</v>
      </c>
    </row>
    <row r="153" customHeight="1" spans="1:4">
      <c r="A153" s="16"/>
      <c r="B153" s="16"/>
      <c r="C153" s="15" t="s">
        <v>12</v>
      </c>
      <c r="D153" s="11">
        <v>68</v>
      </c>
    </row>
    <row r="154" customHeight="1" spans="1:4">
      <c r="A154" s="16"/>
      <c r="B154" s="16"/>
      <c r="C154" s="15" t="s">
        <v>146</v>
      </c>
      <c r="D154" s="11">
        <v>13</v>
      </c>
    </row>
    <row r="155" customHeight="1" spans="1:4">
      <c r="A155" s="16"/>
      <c r="B155" s="16"/>
      <c r="C155" s="15" t="s">
        <v>147</v>
      </c>
      <c r="D155" s="11">
        <v>282</v>
      </c>
    </row>
    <row r="156" customHeight="1" spans="1:4">
      <c r="A156" s="16"/>
      <c r="B156" s="16"/>
      <c r="C156" s="15" t="s">
        <v>148</v>
      </c>
      <c r="D156" s="11">
        <v>72</v>
      </c>
    </row>
    <row r="157" customHeight="1" spans="1:4">
      <c r="A157" s="16"/>
      <c r="B157" s="16"/>
      <c r="C157" s="13" t="s">
        <v>149</v>
      </c>
      <c r="D157" s="11">
        <v>19</v>
      </c>
    </row>
    <row r="158" customHeight="1" spans="1:4">
      <c r="A158" s="16"/>
      <c r="B158" s="16"/>
      <c r="C158" s="15" t="s">
        <v>12</v>
      </c>
      <c r="D158" s="11">
        <v>14</v>
      </c>
    </row>
    <row r="159" customHeight="1" spans="1:4">
      <c r="A159" s="16"/>
      <c r="B159" s="16"/>
      <c r="C159" s="15" t="s">
        <v>150</v>
      </c>
      <c r="D159" s="11">
        <v>5</v>
      </c>
    </row>
    <row r="160" customHeight="1" spans="1:4">
      <c r="A160" s="16"/>
      <c r="B160" s="16"/>
      <c r="C160" s="13" t="s">
        <v>151</v>
      </c>
      <c r="D160" s="11">
        <v>2558</v>
      </c>
    </row>
    <row r="161" customHeight="1" spans="1:4">
      <c r="A161" s="16"/>
      <c r="B161" s="16"/>
      <c r="C161" s="15" t="s">
        <v>152</v>
      </c>
      <c r="D161" s="11">
        <v>2558</v>
      </c>
    </row>
    <row r="162" customHeight="1" spans="1:4">
      <c r="A162" s="16"/>
      <c r="B162" s="16"/>
      <c r="C162" s="13" t="s">
        <v>153</v>
      </c>
      <c r="D162" s="11">
        <v>15</v>
      </c>
    </row>
    <row r="163" customHeight="1" spans="1:4">
      <c r="A163" s="16"/>
      <c r="B163" s="16"/>
      <c r="C163" s="15" t="s">
        <v>154</v>
      </c>
      <c r="D163" s="11">
        <v>15</v>
      </c>
    </row>
    <row r="164" customHeight="1" spans="1:4">
      <c r="A164" s="16"/>
      <c r="B164" s="16"/>
      <c r="C164" s="13" t="s">
        <v>155</v>
      </c>
      <c r="D164" s="14">
        <f>SUM(D165:D166)</f>
        <v>507</v>
      </c>
    </row>
    <row r="165" customHeight="1" spans="1:4">
      <c r="A165" s="16"/>
      <c r="B165" s="16"/>
      <c r="C165" s="15" t="s">
        <v>156</v>
      </c>
      <c r="D165" s="11">
        <v>507</v>
      </c>
    </row>
    <row r="166" customHeight="1" spans="1:4">
      <c r="A166" s="16"/>
      <c r="B166" s="16"/>
      <c r="C166" s="15" t="s">
        <v>157</v>
      </c>
      <c r="D166" s="14">
        <v>0</v>
      </c>
    </row>
    <row r="167" customHeight="1" spans="1:4">
      <c r="A167" s="16"/>
      <c r="B167" s="16"/>
      <c r="C167" s="13" t="s">
        <v>158</v>
      </c>
      <c r="D167" s="11">
        <v>596</v>
      </c>
    </row>
    <row r="168" customHeight="1" spans="1:4">
      <c r="A168" s="16"/>
      <c r="B168" s="16"/>
      <c r="C168" s="15" t="s">
        <v>159</v>
      </c>
      <c r="D168" s="11">
        <v>596</v>
      </c>
    </row>
    <row r="169" customHeight="1" spans="1:4">
      <c r="A169" s="16"/>
      <c r="B169" s="16"/>
      <c r="C169" s="13" t="s">
        <v>160</v>
      </c>
      <c r="D169" s="11">
        <v>3920</v>
      </c>
    </row>
    <row r="170" customHeight="1" spans="1:4">
      <c r="A170" s="16"/>
      <c r="B170" s="16"/>
      <c r="C170" s="15" t="s">
        <v>161</v>
      </c>
      <c r="D170" s="11">
        <v>845</v>
      </c>
    </row>
    <row r="171" customHeight="1" spans="1:4">
      <c r="A171" s="16"/>
      <c r="B171" s="16"/>
      <c r="C171" s="15" t="s">
        <v>162</v>
      </c>
      <c r="D171" s="11">
        <v>3075</v>
      </c>
    </row>
    <row r="172" customHeight="1" spans="1:4">
      <c r="A172" s="16"/>
      <c r="B172" s="16"/>
      <c r="C172" s="13" t="s">
        <v>163</v>
      </c>
      <c r="D172" s="11">
        <v>5</v>
      </c>
    </row>
    <row r="173" customHeight="1" spans="1:4">
      <c r="A173" s="16"/>
      <c r="B173" s="16"/>
      <c r="C173" s="15" t="s">
        <v>164</v>
      </c>
      <c r="D173" s="11">
        <v>5</v>
      </c>
    </row>
    <row r="174" customHeight="1" spans="1:4">
      <c r="A174" s="16"/>
      <c r="B174" s="16"/>
      <c r="C174" s="13" t="s">
        <v>165</v>
      </c>
      <c r="D174" s="11">
        <v>143</v>
      </c>
    </row>
    <row r="175" customHeight="1" spans="1:4">
      <c r="A175" s="16"/>
      <c r="B175" s="16"/>
      <c r="C175" s="15" t="s">
        <v>12</v>
      </c>
      <c r="D175" s="11">
        <v>35</v>
      </c>
    </row>
    <row r="176" customHeight="1" spans="1:4">
      <c r="A176" s="16"/>
      <c r="B176" s="16"/>
      <c r="C176" s="15" t="s">
        <v>32</v>
      </c>
      <c r="D176" s="11">
        <v>102</v>
      </c>
    </row>
    <row r="177" customHeight="1" spans="1:4">
      <c r="A177" s="16"/>
      <c r="B177" s="16"/>
      <c r="C177" s="15" t="s">
        <v>166</v>
      </c>
      <c r="D177" s="11">
        <v>6</v>
      </c>
    </row>
    <row r="178" customHeight="1" spans="1:4">
      <c r="A178" s="16"/>
      <c r="B178" s="16"/>
      <c r="C178" s="13" t="s">
        <v>167</v>
      </c>
      <c r="D178" s="11">
        <v>24</v>
      </c>
    </row>
    <row r="179" customHeight="1" spans="1:4">
      <c r="A179" s="16"/>
      <c r="B179" s="16"/>
      <c r="C179" s="15" t="s">
        <v>168</v>
      </c>
      <c r="D179" s="11">
        <v>24</v>
      </c>
    </row>
    <row r="180" customHeight="1" spans="1:4">
      <c r="A180" s="16"/>
      <c r="B180" s="16"/>
      <c r="C180" s="13" t="s">
        <v>169</v>
      </c>
      <c r="D180" s="14">
        <f>SUM(D181)</f>
        <v>269</v>
      </c>
    </row>
    <row r="181" customHeight="1" spans="1:4">
      <c r="A181" s="16"/>
      <c r="B181" s="16"/>
      <c r="C181" s="15" t="s">
        <v>170</v>
      </c>
      <c r="D181" s="14">
        <v>269</v>
      </c>
    </row>
    <row r="182" customHeight="1" spans="1:4">
      <c r="A182" s="16"/>
      <c r="B182" s="16"/>
      <c r="C182" s="13" t="s">
        <v>171</v>
      </c>
      <c r="D182" s="14">
        <f>D183+D186+D189+D196+D198+D201+D205+D207+D209</f>
        <v>7465</v>
      </c>
    </row>
    <row r="183" customHeight="1" spans="1:4">
      <c r="A183" s="16"/>
      <c r="B183" s="16"/>
      <c r="C183" s="13" t="s">
        <v>172</v>
      </c>
      <c r="D183" s="11">
        <v>126</v>
      </c>
    </row>
    <row r="184" customHeight="1" spans="1:4">
      <c r="A184" s="16"/>
      <c r="B184" s="16"/>
      <c r="C184" s="15" t="s">
        <v>12</v>
      </c>
      <c r="D184" s="11">
        <v>114</v>
      </c>
    </row>
    <row r="185" customHeight="1" spans="1:4">
      <c r="A185" s="16"/>
      <c r="B185" s="16"/>
      <c r="C185" s="15" t="s">
        <v>173</v>
      </c>
      <c r="D185" s="11">
        <v>12</v>
      </c>
    </row>
    <row r="186" customHeight="1" spans="1:4">
      <c r="A186" s="16"/>
      <c r="B186" s="16"/>
      <c r="C186" s="13" t="s">
        <v>174</v>
      </c>
      <c r="D186" s="11">
        <v>90</v>
      </c>
    </row>
    <row r="187" customHeight="1" spans="1:4">
      <c r="A187" s="16"/>
      <c r="B187" s="16"/>
      <c r="C187" s="15" t="s">
        <v>175</v>
      </c>
      <c r="D187" s="11">
        <v>21</v>
      </c>
    </row>
    <row r="188" customHeight="1" spans="1:4">
      <c r="A188" s="16"/>
      <c r="B188" s="16"/>
      <c r="C188" s="15" t="s">
        <v>176</v>
      </c>
      <c r="D188" s="11">
        <v>69</v>
      </c>
    </row>
    <row r="189" customHeight="1" spans="1:4">
      <c r="A189" s="16"/>
      <c r="B189" s="16"/>
      <c r="C189" s="13" t="s">
        <v>177</v>
      </c>
      <c r="D189" s="14">
        <f>SUM(D190:D195)</f>
        <v>2503</v>
      </c>
    </row>
    <row r="190" customHeight="1" spans="1:4">
      <c r="A190" s="16"/>
      <c r="B190" s="16"/>
      <c r="C190" s="15" t="s">
        <v>178</v>
      </c>
      <c r="D190" s="11">
        <v>460</v>
      </c>
    </row>
    <row r="191" customHeight="1" spans="1:4">
      <c r="A191" s="16"/>
      <c r="B191" s="16"/>
      <c r="C191" s="15" t="s">
        <v>179</v>
      </c>
      <c r="D191" s="11">
        <v>245</v>
      </c>
    </row>
    <row r="192" customHeight="1" spans="1:4">
      <c r="A192" s="16"/>
      <c r="B192" s="16"/>
      <c r="C192" s="15" t="s">
        <v>180</v>
      </c>
      <c r="D192" s="11">
        <v>54</v>
      </c>
    </row>
    <row r="193" customHeight="1" spans="1:4">
      <c r="A193" s="16"/>
      <c r="B193" s="16"/>
      <c r="C193" s="15" t="s">
        <v>181</v>
      </c>
      <c r="D193" s="11">
        <v>1390</v>
      </c>
    </row>
    <row r="194" customHeight="1" spans="1:4">
      <c r="A194" s="16"/>
      <c r="B194" s="16"/>
      <c r="C194" s="15" t="s">
        <v>182</v>
      </c>
      <c r="D194" s="11">
        <v>352</v>
      </c>
    </row>
    <row r="195" customHeight="1" spans="1:4">
      <c r="A195" s="16"/>
      <c r="B195" s="16"/>
      <c r="C195" s="15" t="s">
        <v>183</v>
      </c>
      <c r="D195" s="14">
        <v>2</v>
      </c>
    </row>
    <row r="196" customHeight="1" spans="1:4">
      <c r="A196" s="16"/>
      <c r="B196" s="16"/>
      <c r="C196" s="13" t="s">
        <v>184</v>
      </c>
      <c r="D196" s="11">
        <v>1</v>
      </c>
    </row>
    <row r="197" customHeight="1" spans="1:4">
      <c r="A197" s="16"/>
      <c r="B197" s="16"/>
      <c r="C197" s="15" t="s">
        <v>185</v>
      </c>
      <c r="D197" s="11">
        <v>1</v>
      </c>
    </row>
    <row r="198" customHeight="1" spans="1:4">
      <c r="A198" s="16"/>
      <c r="B198" s="16"/>
      <c r="C198" s="13" t="s">
        <v>186</v>
      </c>
      <c r="D198" s="14">
        <f>SUM(D199:D200)</f>
        <v>1529</v>
      </c>
    </row>
    <row r="199" customHeight="1" spans="1:4">
      <c r="A199" s="16"/>
      <c r="B199" s="16"/>
      <c r="C199" s="15" t="s">
        <v>187</v>
      </c>
      <c r="D199" s="14">
        <v>1522</v>
      </c>
    </row>
    <row r="200" customHeight="1" spans="1:4">
      <c r="A200" s="16"/>
      <c r="B200" s="16"/>
      <c r="C200" s="15" t="s">
        <v>188</v>
      </c>
      <c r="D200" s="11">
        <v>7</v>
      </c>
    </row>
    <row r="201" customHeight="1" spans="1:4">
      <c r="A201" s="16"/>
      <c r="B201" s="16"/>
      <c r="C201" s="13" t="s">
        <v>189</v>
      </c>
      <c r="D201" s="14">
        <f>SUM(D202:D204)</f>
        <v>2069</v>
      </c>
    </row>
    <row r="202" customHeight="1" spans="1:4">
      <c r="A202" s="16"/>
      <c r="B202" s="16"/>
      <c r="C202" s="15" t="s">
        <v>190</v>
      </c>
      <c r="D202" s="14">
        <v>547</v>
      </c>
    </row>
    <row r="203" customHeight="1" spans="1:4">
      <c r="A203" s="16"/>
      <c r="B203" s="16"/>
      <c r="C203" s="15" t="s">
        <v>191</v>
      </c>
      <c r="D203" s="14">
        <v>1370</v>
      </c>
    </row>
    <row r="204" customHeight="1" spans="1:4">
      <c r="A204" s="16"/>
      <c r="B204" s="16"/>
      <c r="C204" s="15" t="s">
        <v>192</v>
      </c>
      <c r="D204" s="11">
        <v>152</v>
      </c>
    </row>
    <row r="205" customHeight="1" spans="1:4">
      <c r="A205" s="16"/>
      <c r="B205" s="16"/>
      <c r="C205" s="13" t="s">
        <v>193</v>
      </c>
      <c r="D205" s="11">
        <v>1063</v>
      </c>
    </row>
    <row r="206" customHeight="1" spans="1:4">
      <c r="A206" s="16"/>
      <c r="B206" s="16"/>
      <c r="C206" s="15" t="s">
        <v>194</v>
      </c>
      <c r="D206" s="11">
        <v>1063</v>
      </c>
    </row>
    <row r="207" customHeight="1" spans="1:4">
      <c r="A207" s="16"/>
      <c r="B207" s="16"/>
      <c r="C207" s="13" t="s">
        <v>195</v>
      </c>
      <c r="D207" s="11">
        <v>63</v>
      </c>
    </row>
    <row r="208" customHeight="1" spans="1:4">
      <c r="A208" s="16"/>
      <c r="B208" s="16"/>
      <c r="C208" s="15" t="s">
        <v>196</v>
      </c>
      <c r="D208" s="11">
        <v>63</v>
      </c>
    </row>
    <row r="209" customHeight="1" spans="1:4">
      <c r="A209" s="16"/>
      <c r="B209" s="16"/>
      <c r="C209" s="13" t="s">
        <v>197</v>
      </c>
      <c r="D209" s="11">
        <v>21</v>
      </c>
    </row>
    <row r="210" customHeight="1" spans="1:4">
      <c r="A210" s="16"/>
      <c r="B210" s="16"/>
      <c r="C210" s="15" t="s">
        <v>198</v>
      </c>
      <c r="D210" s="11">
        <v>21</v>
      </c>
    </row>
    <row r="211" customHeight="1" spans="1:4">
      <c r="A211" s="16"/>
      <c r="B211" s="16"/>
      <c r="C211" s="13" t="s">
        <v>199</v>
      </c>
      <c r="D211" s="14">
        <f>D212+D214+D217</f>
        <v>2091</v>
      </c>
    </row>
    <row r="212" customHeight="1" spans="1:4">
      <c r="A212" s="16"/>
      <c r="B212" s="16"/>
      <c r="C212" s="13" t="s">
        <v>200</v>
      </c>
      <c r="D212" s="14">
        <v>0</v>
      </c>
    </row>
    <row r="213" customHeight="1" spans="1:4">
      <c r="A213" s="16"/>
      <c r="B213" s="16"/>
      <c r="C213" s="15" t="s">
        <v>201</v>
      </c>
      <c r="D213" s="14">
        <v>0</v>
      </c>
    </row>
    <row r="214" customHeight="1" spans="1:4">
      <c r="A214" s="16"/>
      <c r="B214" s="16"/>
      <c r="C214" s="13" t="s">
        <v>202</v>
      </c>
      <c r="D214" s="11">
        <v>1658</v>
      </c>
    </row>
    <row r="215" customHeight="1" spans="1:4">
      <c r="A215" s="16"/>
      <c r="B215" s="16"/>
      <c r="C215" s="15" t="s">
        <v>203</v>
      </c>
      <c r="D215" s="11">
        <v>1558</v>
      </c>
    </row>
    <row r="216" customHeight="1" spans="1:4">
      <c r="A216" s="16"/>
      <c r="B216" s="16"/>
      <c r="C216" s="15" t="s">
        <v>204</v>
      </c>
      <c r="D216" s="11">
        <v>100</v>
      </c>
    </row>
    <row r="217" customHeight="1" spans="1:4">
      <c r="A217" s="16"/>
      <c r="B217" s="16"/>
      <c r="C217" s="13" t="s">
        <v>205</v>
      </c>
      <c r="D217" s="14">
        <f>SUM(D218)</f>
        <v>433</v>
      </c>
    </row>
    <row r="218" customHeight="1" spans="1:4">
      <c r="A218" s="16"/>
      <c r="B218" s="16"/>
      <c r="C218" s="15" t="s">
        <v>206</v>
      </c>
      <c r="D218" s="14">
        <v>433</v>
      </c>
    </row>
    <row r="219" customHeight="1" spans="1:4">
      <c r="A219" s="16"/>
      <c r="B219" s="16"/>
      <c r="C219" s="13" t="s">
        <v>207</v>
      </c>
      <c r="D219" s="14">
        <f>D220+D226+D228+D230</f>
        <v>10595</v>
      </c>
    </row>
    <row r="220" customHeight="1" spans="1:4">
      <c r="A220" s="16"/>
      <c r="B220" s="16"/>
      <c r="C220" s="13" t="s">
        <v>208</v>
      </c>
      <c r="D220" s="14">
        <f>SUM(D221:D225)</f>
        <v>4866</v>
      </c>
    </row>
    <row r="221" customHeight="1" spans="1:4">
      <c r="A221" s="16"/>
      <c r="B221" s="16"/>
      <c r="C221" s="15" t="s">
        <v>12</v>
      </c>
      <c r="D221" s="11">
        <v>69</v>
      </c>
    </row>
    <row r="222" customHeight="1" spans="1:4">
      <c r="A222" s="16"/>
      <c r="B222" s="16"/>
      <c r="C222" s="15" t="s">
        <v>89</v>
      </c>
      <c r="D222" s="11">
        <v>1408</v>
      </c>
    </row>
    <row r="223" customHeight="1" spans="1:4">
      <c r="A223" s="16"/>
      <c r="B223" s="16"/>
      <c r="C223" s="15" t="s">
        <v>209</v>
      </c>
      <c r="D223" s="14">
        <v>230</v>
      </c>
    </row>
    <row r="224" customHeight="1" spans="1:4">
      <c r="A224" s="16"/>
      <c r="B224" s="16"/>
      <c r="C224" s="15" t="s">
        <v>210</v>
      </c>
      <c r="D224" s="11">
        <v>39</v>
      </c>
    </row>
    <row r="225" customHeight="1" spans="1:4">
      <c r="A225" s="16"/>
      <c r="B225" s="16"/>
      <c r="C225" s="15" t="s">
        <v>211</v>
      </c>
      <c r="D225" s="11">
        <v>3120</v>
      </c>
    </row>
    <row r="226" customHeight="1" spans="1:4">
      <c r="A226" s="16"/>
      <c r="B226" s="16"/>
      <c r="C226" s="13" t="s">
        <v>212</v>
      </c>
      <c r="D226" s="11">
        <v>2100</v>
      </c>
    </row>
    <row r="227" customHeight="1" spans="1:4">
      <c r="A227" s="16"/>
      <c r="B227" s="16"/>
      <c r="C227" s="15" t="s">
        <v>213</v>
      </c>
      <c r="D227" s="11">
        <v>2100</v>
      </c>
    </row>
    <row r="228" customHeight="1" spans="1:4">
      <c r="A228" s="16"/>
      <c r="B228" s="16"/>
      <c r="C228" s="13" t="s">
        <v>214</v>
      </c>
      <c r="D228" s="11">
        <v>2695</v>
      </c>
    </row>
    <row r="229" customHeight="1" spans="1:4">
      <c r="A229" s="16"/>
      <c r="B229" s="16"/>
      <c r="C229" s="15" t="s">
        <v>215</v>
      </c>
      <c r="D229" s="11">
        <v>2695</v>
      </c>
    </row>
    <row r="230" customHeight="1" spans="1:4">
      <c r="A230" s="16"/>
      <c r="B230" s="16"/>
      <c r="C230" s="13" t="s">
        <v>216</v>
      </c>
      <c r="D230" s="11">
        <v>934</v>
      </c>
    </row>
    <row r="231" customHeight="1" spans="1:4">
      <c r="A231" s="16"/>
      <c r="B231" s="16"/>
      <c r="C231" s="15" t="s">
        <v>217</v>
      </c>
      <c r="D231" s="11">
        <v>934</v>
      </c>
    </row>
    <row r="232" customHeight="1" spans="1:4">
      <c r="A232" s="16"/>
      <c r="B232" s="16"/>
      <c r="C232" s="13" t="s">
        <v>218</v>
      </c>
      <c r="D232" s="14">
        <f>D233+D245+D249+D260+D262+D265+D268</f>
        <v>38293</v>
      </c>
    </row>
    <row r="233" customHeight="1" spans="1:4">
      <c r="A233" s="16"/>
      <c r="B233" s="16"/>
      <c r="C233" s="13" t="s">
        <v>219</v>
      </c>
      <c r="D233" s="14">
        <f>SUM(D234:D244)</f>
        <v>2034</v>
      </c>
    </row>
    <row r="234" customHeight="1" spans="1:4">
      <c r="A234" s="16"/>
      <c r="B234" s="16"/>
      <c r="C234" s="15" t="s">
        <v>12</v>
      </c>
      <c r="D234" s="11">
        <v>60</v>
      </c>
    </row>
    <row r="235" customHeight="1" spans="1:4">
      <c r="A235" s="16"/>
      <c r="B235" s="16"/>
      <c r="C235" s="15" t="s">
        <v>32</v>
      </c>
      <c r="D235" s="11">
        <v>894</v>
      </c>
    </row>
    <row r="236" customHeight="1" spans="1:4">
      <c r="A236" s="16"/>
      <c r="B236" s="16"/>
      <c r="C236" s="15" t="s">
        <v>220</v>
      </c>
      <c r="D236" s="11">
        <v>65</v>
      </c>
    </row>
    <row r="237" customHeight="1" spans="1:4">
      <c r="A237" s="16"/>
      <c r="B237" s="16"/>
      <c r="C237" s="15" t="s">
        <v>221</v>
      </c>
      <c r="D237" s="11">
        <v>2</v>
      </c>
    </row>
    <row r="238" customHeight="1" spans="1:4">
      <c r="A238" s="16"/>
      <c r="B238" s="16"/>
      <c r="C238" s="15" t="s">
        <v>222</v>
      </c>
      <c r="D238" s="11">
        <v>14</v>
      </c>
    </row>
    <row r="239" customHeight="1" spans="1:4">
      <c r="A239" s="16"/>
      <c r="B239" s="16"/>
      <c r="C239" s="15" t="s">
        <v>223</v>
      </c>
      <c r="D239" s="11">
        <v>634</v>
      </c>
    </row>
    <row r="240" customHeight="1" spans="1:4">
      <c r="A240" s="16"/>
      <c r="B240" s="16"/>
      <c r="C240" s="15" t="s">
        <v>224</v>
      </c>
      <c r="D240" s="11">
        <v>11</v>
      </c>
    </row>
    <row r="241" customHeight="1" spans="1:4">
      <c r="A241" s="16"/>
      <c r="B241" s="16"/>
      <c r="C241" s="15" t="s">
        <v>225</v>
      </c>
      <c r="D241" s="14">
        <v>95</v>
      </c>
    </row>
    <row r="242" customHeight="1" spans="1:4">
      <c r="A242" s="16"/>
      <c r="B242" s="16"/>
      <c r="C242" s="15" t="s">
        <v>226</v>
      </c>
      <c r="D242" s="11">
        <v>5</v>
      </c>
    </row>
    <row r="243" customHeight="1" spans="1:4">
      <c r="A243" s="16"/>
      <c r="B243" s="16"/>
      <c r="C243" s="15" t="s">
        <v>227</v>
      </c>
      <c r="D243" s="11">
        <v>204</v>
      </c>
    </row>
    <row r="244" customHeight="1" spans="1:4">
      <c r="A244" s="16"/>
      <c r="B244" s="16"/>
      <c r="C244" s="15" t="s">
        <v>228</v>
      </c>
      <c r="D244" s="14">
        <v>50</v>
      </c>
    </row>
    <row r="245" customHeight="1" spans="1:4">
      <c r="A245" s="16"/>
      <c r="B245" s="16"/>
      <c r="C245" s="13" t="s">
        <v>229</v>
      </c>
      <c r="D245" s="14">
        <f>SUM(D246:D248)</f>
        <v>25</v>
      </c>
    </row>
    <row r="246" customHeight="1" spans="1:4">
      <c r="A246" s="16"/>
      <c r="B246" s="16"/>
      <c r="C246" s="15" t="s">
        <v>230</v>
      </c>
      <c r="D246" s="14">
        <v>0</v>
      </c>
    </row>
    <row r="247" customHeight="1" spans="1:4">
      <c r="A247" s="16"/>
      <c r="B247" s="16"/>
      <c r="C247" s="15" t="s">
        <v>231</v>
      </c>
      <c r="D247" s="11">
        <v>1</v>
      </c>
    </row>
    <row r="248" customHeight="1" spans="1:4">
      <c r="A248" s="16"/>
      <c r="B248" s="16"/>
      <c r="C248" s="15" t="s">
        <v>232</v>
      </c>
      <c r="D248" s="11">
        <v>24</v>
      </c>
    </row>
    <row r="249" customHeight="1" spans="1:4">
      <c r="A249" s="16"/>
      <c r="B249" s="16"/>
      <c r="C249" s="13" t="s">
        <v>233</v>
      </c>
      <c r="D249" s="14">
        <f>SUM(D250:D259)</f>
        <v>35198</v>
      </c>
    </row>
    <row r="250" customHeight="1" spans="1:4">
      <c r="A250" s="16"/>
      <c r="B250" s="16"/>
      <c r="C250" s="15" t="s">
        <v>234</v>
      </c>
      <c r="D250" s="14">
        <v>0</v>
      </c>
    </row>
    <row r="251" customHeight="1" spans="1:4">
      <c r="A251" s="16"/>
      <c r="B251" s="16"/>
      <c r="C251" s="15" t="s">
        <v>235</v>
      </c>
      <c r="D251" s="14">
        <v>44</v>
      </c>
    </row>
    <row r="252" customHeight="1" spans="1:4">
      <c r="A252" s="16"/>
      <c r="B252" s="16"/>
      <c r="C252" s="15" t="s">
        <v>236</v>
      </c>
      <c r="D252" s="11">
        <v>26</v>
      </c>
    </row>
    <row r="253" customHeight="1" spans="1:4">
      <c r="A253" s="16"/>
      <c r="B253" s="16"/>
      <c r="C253" s="15" t="s">
        <v>237</v>
      </c>
      <c r="D253" s="11">
        <v>75</v>
      </c>
    </row>
    <row r="254" customHeight="1" spans="1:4">
      <c r="A254" s="16"/>
      <c r="B254" s="16"/>
      <c r="C254" s="15" t="s">
        <v>238</v>
      </c>
      <c r="D254" s="14">
        <v>27</v>
      </c>
    </row>
    <row r="255" customHeight="1" spans="1:4">
      <c r="A255" s="16"/>
      <c r="B255" s="16"/>
      <c r="C255" s="15" t="s">
        <v>239</v>
      </c>
      <c r="D255" s="11">
        <v>1</v>
      </c>
    </row>
    <row r="256" customHeight="1" spans="1:4">
      <c r="A256" s="16"/>
      <c r="B256" s="16"/>
      <c r="C256" s="15" t="s">
        <v>240</v>
      </c>
      <c r="D256" s="11">
        <v>100</v>
      </c>
    </row>
    <row r="257" customHeight="1" spans="1:4">
      <c r="A257" s="16"/>
      <c r="B257" s="16"/>
      <c r="C257" s="15" t="s">
        <v>241</v>
      </c>
      <c r="D257" s="11">
        <v>34050</v>
      </c>
    </row>
    <row r="258" customHeight="1" spans="1:4">
      <c r="A258" s="16"/>
      <c r="B258" s="16"/>
      <c r="C258" s="15" t="s">
        <v>242</v>
      </c>
      <c r="D258" s="14">
        <v>0</v>
      </c>
    </row>
    <row r="259" customHeight="1" spans="1:4">
      <c r="A259" s="16"/>
      <c r="B259" s="16"/>
      <c r="C259" s="15" t="s">
        <v>243</v>
      </c>
      <c r="D259" s="14">
        <v>875</v>
      </c>
    </row>
    <row r="260" customHeight="1" spans="1:4">
      <c r="A260" s="16"/>
      <c r="B260" s="16"/>
      <c r="C260" s="13" t="s">
        <v>244</v>
      </c>
      <c r="D260" s="11">
        <v>300</v>
      </c>
    </row>
    <row r="261" customHeight="1" spans="1:4">
      <c r="A261" s="16"/>
      <c r="B261" s="16"/>
      <c r="C261" s="15" t="s">
        <v>245</v>
      </c>
      <c r="D261" s="11">
        <v>300</v>
      </c>
    </row>
    <row r="262" customHeight="1" spans="1:4">
      <c r="A262" s="16"/>
      <c r="B262" s="16"/>
      <c r="C262" s="13" t="s">
        <v>246</v>
      </c>
      <c r="D262" s="14">
        <f>SUM(D263:D264)</f>
        <v>172</v>
      </c>
    </row>
    <row r="263" customHeight="1" spans="1:4">
      <c r="A263" s="16"/>
      <c r="B263" s="16"/>
      <c r="C263" s="15" t="s">
        <v>247</v>
      </c>
      <c r="D263" s="14">
        <v>58</v>
      </c>
    </row>
    <row r="264" customHeight="1" spans="1:4">
      <c r="A264" s="16"/>
      <c r="B264" s="16"/>
      <c r="C264" s="15" t="s">
        <v>248</v>
      </c>
      <c r="D264" s="14">
        <v>114</v>
      </c>
    </row>
    <row r="265" customHeight="1" spans="1:4">
      <c r="A265" s="16"/>
      <c r="B265" s="16"/>
      <c r="C265" s="13" t="s">
        <v>249</v>
      </c>
      <c r="D265" s="11">
        <v>161</v>
      </c>
    </row>
    <row r="266" customHeight="1" spans="1:4">
      <c r="A266" s="16"/>
      <c r="B266" s="16"/>
      <c r="C266" s="15" t="s">
        <v>250</v>
      </c>
      <c r="D266" s="11">
        <v>83</v>
      </c>
    </row>
    <row r="267" customHeight="1" spans="1:4">
      <c r="A267" s="16"/>
      <c r="B267" s="16"/>
      <c r="C267" s="15" t="s">
        <v>251</v>
      </c>
      <c r="D267" s="11">
        <v>78</v>
      </c>
    </row>
    <row r="268" customHeight="1" spans="1:4">
      <c r="A268" s="16"/>
      <c r="B268" s="16"/>
      <c r="C268" s="13" t="s">
        <v>252</v>
      </c>
      <c r="D268" s="11">
        <v>403</v>
      </c>
    </row>
    <row r="269" customHeight="1" spans="1:4">
      <c r="A269" s="16"/>
      <c r="B269" s="16"/>
      <c r="C269" s="15" t="s">
        <v>253</v>
      </c>
      <c r="D269" s="11">
        <v>403</v>
      </c>
    </row>
    <row r="270" customHeight="1" spans="1:4">
      <c r="A270" s="16"/>
      <c r="B270" s="16"/>
      <c r="C270" s="13" t="s">
        <v>254</v>
      </c>
      <c r="D270" s="14">
        <v>386</v>
      </c>
    </row>
    <row r="271" customHeight="1" spans="1:4">
      <c r="A271" s="16"/>
      <c r="B271" s="16"/>
      <c r="C271" s="13" t="s">
        <v>255</v>
      </c>
      <c r="D271" s="11">
        <v>364</v>
      </c>
    </row>
    <row r="272" customHeight="1" spans="1:4">
      <c r="A272" s="16"/>
      <c r="B272" s="16"/>
      <c r="C272" s="15" t="s">
        <v>256</v>
      </c>
      <c r="D272" s="11">
        <v>364</v>
      </c>
    </row>
    <row r="273" customHeight="1" spans="1:4">
      <c r="A273" s="16"/>
      <c r="B273" s="16"/>
      <c r="C273" s="13" t="s">
        <v>257</v>
      </c>
      <c r="D273" s="11">
        <v>19</v>
      </c>
    </row>
    <row r="274" customHeight="1" spans="1:4">
      <c r="A274" s="16"/>
      <c r="B274" s="16"/>
      <c r="C274" s="15" t="s">
        <v>258</v>
      </c>
      <c r="D274" s="11">
        <v>19</v>
      </c>
    </row>
    <row r="275" customHeight="1" spans="1:4">
      <c r="A275" s="16"/>
      <c r="B275" s="16"/>
      <c r="C275" s="13" t="s">
        <v>259</v>
      </c>
      <c r="D275" s="11">
        <v>3</v>
      </c>
    </row>
    <row r="276" customHeight="1" spans="1:4">
      <c r="A276" s="16"/>
      <c r="B276" s="16"/>
      <c r="C276" s="15" t="s">
        <v>260</v>
      </c>
      <c r="D276" s="11">
        <v>3</v>
      </c>
    </row>
    <row r="277" customHeight="1" spans="1:4">
      <c r="A277" s="16"/>
      <c r="B277" s="16"/>
      <c r="C277" s="13" t="s">
        <v>261</v>
      </c>
      <c r="D277" s="14">
        <f>D278+D280</f>
        <v>931</v>
      </c>
    </row>
    <row r="278" customHeight="1" spans="1:4">
      <c r="A278" s="16"/>
      <c r="B278" s="16"/>
      <c r="C278" s="13" t="s">
        <v>262</v>
      </c>
      <c r="D278" s="14">
        <v>0</v>
      </c>
    </row>
    <row r="279" customHeight="1" spans="1:4">
      <c r="A279" s="16"/>
      <c r="B279" s="16"/>
      <c r="C279" s="15" t="s">
        <v>263</v>
      </c>
      <c r="D279" s="14">
        <v>0</v>
      </c>
    </row>
    <row r="280" customHeight="1" spans="1:4">
      <c r="A280" s="16"/>
      <c r="B280" s="16"/>
      <c r="C280" s="13" t="s">
        <v>264</v>
      </c>
      <c r="D280" s="11">
        <v>931</v>
      </c>
    </row>
    <row r="281" customHeight="1" spans="1:4">
      <c r="A281" s="16"/>
      <c r="B281" s="16"/>
      <c r="C281" s="15" t="s">
        <v>265</v>
      </c>
      <c r="D281" s="11">
        <v>931</v>
      </c>
    </row>
    <row r="282" customHeight="1" spans="1:4">
      <c r="A282" s="16"/>
      <c r="B282" s="16"/>
      <c r="C282" s="13" t="s">
        <v>266</v>
      </c>
      <c r="D282" s="14">
        <v>268</v>
      </c>
    </row>
    <row r="283" customHeight="1" spans="1:4">
      <c r="A283" s="16"/>
      <c r="B283" s="16"/>
      <c r="C283" s="13" t="s">
        <v>267</v>
      </c>
      <c r="D283" s="11">
        <v>214</v>
      </c>
    </row>
    <row r="284" customHeight="1" spans="1:4">
      <c r="A284" s="16"/>
      <c r="B284" s="16"/>
      <c r="C284" s="15" t="s">
        <v>268</v>
      </c>
      <c r="D284" s="11">
        <v>214</v>
      </c>
    </row>
    <row r="285" customHeight="1" spans="1:4">
      <c r="A285" s="16"/>
      <c r="B285" s="16"/>
      <c r="C285" s="13" t="s">
        <v>269</v>
      </c>
      <c r="D285" s="11">
        <v>54</v>
      </c>
    </row>
    <row r="286" customHeight="1" spans="1:4">
      <c r="A286" s="16"/>
      <c r="B286" s="16"/>
      <c r="C286" s="15" t="s">
        <v>270</v>
      </c>
      <c r="D286" s="11">
        <v>54</v>
      </c>
    </row>
    <row r="287" customHeight="1" spans="1:4">
      <c r="A287" s="16"/>
      <c r="B287" s="16"/>
      <c r="C287" s="13" t="s">
        <v>271</v>
      </c>
      <c r="D287" s="14">
        <v>1213</v>
      </c>
    </row>
    <row r="288" customHeight="1" spans="1:4">
      <c r="A288" s="16"/>
      <c r="B288" s="16"/>
      <c r="C288" s="13" t="s">
        <v>272</v>
      </c>
      <c r="D288" s="11">
        <v>1213</v>
      </c>
    </row>
    <row r="289" customHeight="1" spans="1:4">
      <c r="A289" s="16"/>
      <c r="B289" s="16"/>
      <c r="C289" s="15" t="s">
        <v>273</v>
      </c>
      <c r="D289" s="11">
        <v>1213</v>
      </c>
    </row>
    <row r="290" customHeight="1" spans="1:4">
      <c r="A290" s="16"/>
      <c r="B290" s="16"/>
      <c r="C290" s="13" t="s">
        <v>274</v>
      </c>
      <c r="D290" s="14">
        <f>D291+D295</f>
        <v>7232</v>
      </c>
    </row>
    <row r="291" customHeight="1" spans="1:4">
      <c r="A291" s="16"/>
      <c r="B291" s="16"/>
      <c r="C291" s="13" t="s">
        <v>275</v>
      </c>
      <c r="D291" s="11">
        <v>4229</v>
      </c>
    </row>
    <row r="292" customHeight="1" spans="1:4">
      <c r="A292" s="16"/>
      <c r="B292" s="16"/>
      <c r="C292" s="15" t="s">
        <v>276</v>
      </c>
      <c r="D292" s="11">
        <v>110</v>
      </c>
    </row>
    <row r="293" customHeight="1" spans="1:4">
      <c r="A293" s="16"/>
      <c r="B293" s="16"/>
      <c r="C293" s="15" t="s">
        <v>277</v>
      </c>
      <c r="D293" s="11">
        <v>2934</v>
      </c>
    </row>
    <row r="294" customHeight="1" spans="1:4">
      <c r="A294" s="16"/>
      <c r="B294" s="16"/>
      <c r="C294" s="15" t="s">
        <v>278</v>
      </c>
      <c r="D294" s="11">
        <v>1185</v>
      </c>
    </row>
    <row r="295" customHeight="1" spans="1:4">
      <c r="A295" s="16"/>
      <c r="B295" s="16"/>
      <c r="C295" s="13" t="s">
        <v>279</v>
      </c>
      <c r="D295" s="14">
        <v>3003</v>
      </c>
    </row>
    <row r="296" customHeight="1" spans="1:4">
      <c r="A296" s="16"/>
      <c r="B296" s="16"/>
      <c r="C296" s="15" t="s">
        <v>280</v>
      </c>
      <c r="D296" s="14">
        <v>3003</v>
      </c>
    </row>
    <row r="297" customHeight="1" spans="1:4">
      <c r="A297" s="16"/>
      <c r="B297" s="16"/>
      <c r="C297" s="13" t="s">
        <v>281</v>
      </c>
      <c r="D297" s="14">
        <f>D298+D302+D304+D306</f>
        <v>4163</v>
      </c>
    </row>
    <row r="298" customHeight="1" spans="1:4">
      <c r="A298" s="16"/>
      <c r="B298" s="16"/>
      <c r="C298" s="13" t="s">
        <v>282</v>
      </c>
      <c r="D298" s="11">
        <v>360</v>
      </c>
    </row>
    <row r="299" customHeight="1" spans="1:4">
      <c r="A299" s="16"/>
      <c r="B299" s="16"/>
      <c r="C299" s="15" t="s">
        <v>12</v>
      </c>
      <c r="D299" s="11">
        <v>75</v>
      </c>
    </row>
    <row r="300" customHeight="1" spans="1:4">
      <c r="A300" s="16"/>
      <c r="B300" s="16"/>
      <c r="C300" s="15" t="s">
        <v>32</v>
      </c>
      <c r="D300" s="11">
        <v>254</v>
      </c>
    </row>
    <row r="301" customHeight="1" spans="1:4">
      <c r="A301" s="16"/>
      <c r="B301" s="16"/>
      <c r="C301" s="15" t="s">
        <v>283</v>
      </c>
      <c r="D301" s="11">
        <v>31</v>
      </c>
    </row>
    <row r="302" customHeight="1" spans="1:4">
      <c r="A302" s="16"/>
      <c r="B302" s="16"/>
      <c r="C302" s="13" t="s">
        <v>284</v>
      </c>
      <c r="D302" s="11">
        <v>320</v>
      </c>
    </row>
    <row r="303" customHeight="1" spans="1:4">
      <c r="A303" s="16"/>
      <c r="B303" s="16"/>
      <c r="C303" s="15" t="s">
        <v>285</v>
      </c>
      <c r="D303" s="11">
        <v>320</v>
      </c>
    </row>
    <row r="304" customHeight="1" spans="1:4">
      <c r="A304" s="16"/>
      <c r="B304" s="16"/>
      <c r="C304" s="13" t="s">
        <v>286</v>
      </c>
      <c r="D304" s="11">
        <v>20</v>
      </c>
    </row>
    <row r="305" customHeight="1" spans="1:4">
      <c r="A305" s="16"/>
      <c r="B305" s="16"/>
      <c r="C305" s="15" t="s">
        <v>287</v>
      </c>
      <c r="D305" s="11">
        <v>20</v>
      </c>
    </row>
    <row r="306" customHeight="1" spans="1:4">
      <c r="A306" s="16"/>
      <c r="B306" s="16"/>
      <c r="C306" s="13" t="s">
        <v>288</v>
      </c>
      <c r="D306" s="14">
        <f>SUM(D307:D308)</f>
        <v>3463</v>
      </c>
    </row>
    <row r="307" customHeight="1" spans="1:4">
      <c r="A307" s="16"/>
      <c r="B307" s="16"/>
      <c r="C307" s="15" t="s">
        <v>289</v>
      </c>
      <c r="D307" s="14">
        <v>949</v>
      </c>
    </row>
    <row r="308" customHeight="1" spans="1:4">
      <c r="A308" s="16"/>
      <c r="B308" s="16"/>
      <c r="C308" s="15" t="s">
        <v>290</v>
      </c>
      <c r="D308" s="14">
        <v>2514</v>
      </c>
    </row>
    <row r="309" customHeight="1" spans="1:4">
      <c r="A309" s="16"/>
      <c r="B309" s="16"/>
      <c r="C309" s="13" t="s">
        <v>291</v>
      </c>
      <c r="D309" s="14">
        <v>1388</v>
      </c>
    </row>
    <row r="310" customHeight="1" spans="1:4">
      <c r="A310" s="16"/>
      <c r="B310" s="16"/>
      <c r="C310" s="13" t="s">
        <v>292</v>
      </c>
      <c r="D310" s="11">
        <v>1388</v>
      </c>
    </row>
    <row r="311" customHeight="1" spans="1:4">
      <c r="A311" s="16"/>
      <c r="B311" s="16"/>
      <c r="C311" s="15" t="s">
        <v>293</v>
      </c>
      <c r="D311" s="11">
        <v>1388</v>
      </c>
    </row>
    <row r="312" customHeight="1" spans="1:4">
      <c r="A312" s="16"/>
      <c r="B312" s="16"/>
      <c r="C312" s="13" t="s">
        <v>294</v>
      </c>
      <c r="D312" s="11">
        <v>15329</v>
      </c>
    </row>
    <row r="313" customHeight="1" spans="1:4">
      <c r="A313" s="16"/>
      <c r="B313" s="16"/>
      <c r="C313" s="13" t="s">
        <v>295</v>
      </c>
      <c r="D313" s="11">
        <v>15329</v>
      </c>
    </row>
    <row r="314" customHeight="1" spans="1:4">
      <c r="A314" s="16"/>
      <c r="B314" s="16"/>
      <c r="C314" s="15" t="s">
        <v>296</v>
      </c>
      <c r="D314" s="11">
        <v>15329</v>
      </c>
    </row>
    <row r="315" customHeight="1" spans="1:4">
      <c r="A315" s="16"/>
      <c r="B315" s="16"/>
      <c r="C315" s="13" t="s">
        <v>297</v>
      </c>
      <c r="D315" s="11">
        <v>126</v>
      </c>
    </row>
    <row r="316" customHeight="1" spans="1:4">
      <c r="A316" s="16"/>
      <c r="B316" s="16"/>
      <c r="C316" s="13" t="s">
        <v>298</v>
      </c>
      <c r="D316" s="11">
        <v>126</v>
      </c>
    </row>
  </sheetData>
  <mergeCells count="1">
    <mergeCell ref="A1:D1"/>
  </mergeCells>
  <printOptions gridLines="1"/>
  <pageMargins left="0.75" right="0.75" top="1" bottom="1" header="0" footer="0"/>
  <pageSetup paperSize="9" orientation="portrait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JB01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</dc:creator>
  <cp:lastModifiedBy>既然不是仙难免有杂念</cp:lastModifiedBy>
  <dcterms:created xsi:type="dcterms:W3CDTF">2019-08-16T07:25:00Z</dcterms:created>
  <dcterms:modified xsi:type="dcterms:W3CDTF">2024-10-23T09:24:23Z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C9AC510F2DD9451B892F98FC1CC47C41</vt:lpwstr>
  </property>
  <property fmtid="{D5CDD505-2E9C-101B-9397-08002B2CF9AE}" pid="3" name="KSOProductBuildVer">
    <vt:lpwstr>2052-12.1.0.16120</vt:lpwstr>
  </property>
</Properties>
</file>