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9"/>
  </bookViews>
  <sheets>
    <sheet name="封皮" sheetId="1" r:id="rId1"/>
    <sheet name="01" sheetId="2" r:id="rId2"/>
    <sheet name="02" sheetId="3" r:id="rId3"/>
    <sheet name="03" sheetId="4" r:id="rId4"/>
    <sheet name="04" sheetId="5" r:id="rId5"/>
    <sheet name="05" sheetId="6" r:id="rId6"/>
    <sheet name="06" sheetId="7" r:id="rId7"/>
    <sheet name="07" sheetId="8" r:id="rId8"/>
    <sheet name="08" sheetId="9" r:id="rId9"/>
    <sheet name="09" sheetId="10" r:id="rId10"/>
    <sheet name="10" sheetId="11" r:id="rId11"/>
    <sheet name="11"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<sst xmlns="http://schemas.openxmlformats.org/spreadsheetml/2006/main" count="2824" uniqueCount="675">
  <si>
    <t>2023年度部门预算公开表</t>
  </si>
  <si>
    <t>预算代码：</t>
  </si>
  <si>
    <t>001011</t>
  </si>
  <si>
    <t>单位名称：</t>
  </si>
  <si>
    <t>盘锦辽滨沿海经济技术开发区管理委员会应急管理部</t>
  </si>
  <si>
    <t>2023年度收支预算总表</t>
  </si>
  <si>
    <t>单位：万元</t>
  </si>
  <si>
    <t>收          入</t>
  </si>
  <si>
    <t>支       出</t>
  </si>
  <si>
    <t>项          目</t>
  </si>
  <si>
    <t>预算数</t>
  </si>
  <si>
    <t>项目(按经济分类)</t>
  </si>
  <si>
    <t>项目（按功能分类）</t>
  </si>
  <si>
    <t>一、一般公共预算收入</t>
  </si>
  <si>
    <t>一、工资福利支出</t>
  </si>
  <si>
    <t>一般公共服务支出</t>
  </si>
  <si>
    <t>二、政府性基金预算收入</t>
  </si>
  <si>
    <t xml:space="preserve">    基本工资</t>
  </si>
  <si>
    <t>外交支出</t>
  </si>
  <si>
    <t>三、国有资本经营预算收入</t>
  </si>
  <si>
    <t xml:space="preserve">    津贴补贴</t>
  </si>
  <si>
    <t>国防支出</t>
  </si>
  <si>
    <t>四、财政专户管理资金收入</t>
  </si>
  <si>
    <t xml:space="preserve">    奖金</t>
  </si>
  <si>
    <t>公共安全支出</t>
  </si>
  <si>
    <t>五、事业收入</t>
  </si>
  <si>
    <t xml:space="preserve">    绩效工资</t>
  </si>
  <si>
    <t>教育支出</t>
  </si>
  <si>
    <t>六、事业单位经营收入</t>
  </si>
  <si>
    <t xml:space="preserve">    社会保障缴费</t>
  </si>
  <si>
    <t>科学技术支出</t>
  </si>
  <si>
    <t>七、上级补助收入</t>
  </si>
  <si>
    <t xml:space="preserve">    住房公积金</t>
  </si>
  <si>
    <t>文化旅游体育与传媒支出</t>
  </si>
  <si>
    <t>八、附属单位上缴收入</t>
  </si>
  <si>
    <t xml:space="preserve">    其他工资福利支出</t>
  </si>
  <si>
    <t>社会保障和就业支出</t>
  </si>
  <si>
    <t>九、其他收入</t>
  </si>
  <si>
    <t>二、商品和服务支出</t>
  </si>
  <si>
    <t>卫生健康支出</t>
  </si>
  <si>
    <t>十、上年结转</t>
  </si>
  <si>
    <t xml:space="preserve">    办公经费</t>
  </si>
  <si>
    <t>节能环保支出</t>
  </si>
  <si>
    <t xml:space="preserve">    会议费</t>
  </si>
  <si>
    <t>城乡社区支出</t>
  </si>
  <si>
    <t xml:space="preserve">    培训费</t>
  </si>
  <si>
    <t>农林水支出</t>
  </si>
  <si>
    <t xml:space="preserve">    专用材料购置费</t>
  </si>
  <si>
    <t>交通运输支出</t>
  </si>
  <si>
    <t xml:space="preserve">    委托业务费</t>
  </si>
  <si>
    <t>资源勘探信息等支出</t>
  </si>
  <si>
    <t xml:space="preserve">    公务接待费</t>
  </si>
  <si>
    <t>商业服务业等支出</t>
  </si>
  <si>
    <t xml:space="preserve">    因公出国（境）费用</t>
  </si>
  <si>
    <t>金融支出</t>
  </si>
  <si>
    <t xml:space="preserve">    公务用车运行维护费</t>
  </si>
  <si>
    <t>援助其他地区支出</t>
  </si>
  <si>
    <t xml:space="preserve">    维修（护）费</t>
  </si>
  <si>
    <t>自然资源海洋气象等支出</t>
  </si>
  <si>
    <t xml:space="preserve">    其他商品和服务支出</t>
  </si>
  <si>
    <t>住房保障支出</t>
  </si>
  <si>
    <t>三、对个人和家庭的补助</t>
  </si>
  <si>
    <t>粮油物资储备支出</t>
  </si>
  <si>
    <t>四、债务利息及费用支出</t>
  </si>
  <si>
    <t>灾害防治及应急管理支出</t>
  </si>
  <si>
    <t>五、资本性支出（基本建设）</t>
  </si>
  <si>
    <t>预备费</t>
  </si>
  <si>
    <t>六、资本性支出</t>
  </si>
  <si>
    <t>其他支出</t>
  </si>
  <si>
    <t>七、对企业补助（基本建设）</t>
  </si>
  <si>
    <t>转移性支出</t>
  </si>
  <si>
    <t>八、对企业补助</t>
  </si>
  <si>
    <t>债务还本支出</t>
  </si>
  <si>
    <t>九、对社会保障基金补助</t>
  </si>
  <si>
    <t>债务付息支出</t>
  </si>
  <si>
    <t>十、其他支出</t>
  </si>
  <si>
    <t>债务发行费用支出</t>
  </si>
  <si>
    <t>本 年 收 入 合 计</t>
  </si>
  <si>
    <t>本 年 支 出 合 计</t>
  </si>
  <si>
    <t>2023年度收入预算总表</t>
  </si>
  <si>
    <t>单位:万元</t>
  </si>
  <si>
    <t>单位名称</t>
  </si>
  <si>
    <t>总计</t>
  </si>
  <si>
    <t>本年收入</t>
  </si>
  <si>
    <t>上年结转结余</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</si>
  <si>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</si>
  <si>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</si>
  <si>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</si>
  <si>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</si>
  <si>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</si>
  <si>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</si>
  <si>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</si>
  <si>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</si>
  <si>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</si>
  <si>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</si>
  <si>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</si>
  <si>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</si>
  <si>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2023年度支出预算总表</t>
  </si>
  <si>
    <t>金额单位：万元</t>
  </si>
  <si>
    <t>科目代码</t>
  </si>
  <si>
    <t>科目名称</t>
  </si>
  <si>
    <t>工资福利支出</t>
  </si>
  <si>
    <t>商品和服务支出</t>
  </si>
  <si>
    <t>对个人和家庭的补助</t>
  </si>
  <si>
    <t>债务利息及费用支出</t>
  </si>
  <si>
    <t>资本性支出</t>
  </si>
  <si>
    <t>对企业补助</t>
  </si>
  <si>
    <t>对社会保障基金补助</t>
  </si>
  <si>
    <t>类</t>
  </si>
  <si>
    <t>款</t>
  </si>
  <si>
    <t>项</t>
  </si>
  <si>
    <t>001011盘锦辽滨沿海经济技术开发区管理委员会应急管理部</t>
  </si>
  <si>
    <t>205</t>
  </si>
  <si>
    <t>08</t>
  </si>
  <si>
    <t>进修及培训</t>
  </si>
  <si>
    <t>03</t>
  </si>
  <si>
    <t>培训支出</t>
  </si>
  <si>
    <t>208</t>
  </si>
  <si>
    <t>05</t>
  </si>
  <si>
    <t>行政事业单位养老支出</t>
  </si>
  <si>
    <t>机关事业单位基本养老保险缴费支出</t>
  </si>
  <si>
    <t>99</t>
  </si>
  <si>
    <t>其他社会保障和就业支出</t>
  </si>
  <si>
    <t>210</t>
  </si>
  <si>
    <t>11</t>
  </si>
  <si>
    <t>行政事业单位医疗</t>
  </si>
  <si>
    <t>02</t>
  </si>
  <si>
    <t>事业单位医疗</t>
  </si>
  <si>
    <t>其他行政事业单位医疗支出</t>
  </si>
  <si>
    <t>221</t>
  </si>
  <si>
    <t>住房改革支出</t>
  </si>
  <si>
    <t>01</t>
  </si>
  <si>
    <t>住房公积金</t>
  </si>
  <si>
    <t>224</t>
  </si>
  <si>
    <t>应急管理事务</t>
  </si>
  <si>
    <t>一般行政管理事务</t>
  </si>
  <si>
    <t xml:space="preserve"> </t>
  </si>
  <si>
    <t>06</t>
  </si>
  <si>
    <t>安全监管</t>
  </si>
  <si>
    <t>应急救援</t>
  </si>
  <si>
    <t>09</t>
  </si>
  <si>
    <t>应急管理</t>
  </si>
  <si>
    <t>50</t>
  </si>
  <si>
    <t>事业运行</t>
  </si>
  <si>
    <t>消防救援事务</t>
  </si>
  <si>
    <t>04</t>
  </si>
  <si>
    <t>消防应急救援</t>
  </si>
  <si>
    <t>其他灾害防治及应急管理支出</t>
  </si>
  <si>
    <t>2023年度财政拨款收支预算总表</t>
  </si>
  <si>
    <t>2023年度一般公共预算支出表</t>
  </si>
  <si>
    <t>科目代码（按功能分类）</t>
  </si>
  <si>
    <t>科目名称（类/款/项)</t>
  </si>
  <si>
    <t>基本支出</t>
  </si>
  <si>
    <t>项目支出</t>
  </si>
  <si>
    <t>2023年度一般公共预算基本支出表</t>
  </si>
  <si>
    <t>2023年预算数</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</si>
  <si>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</si>
  <si>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</si>
  <si>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</si>
  <si>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</si>
  <si>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</si>
  <si>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</si>
  <si>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</si>
  <si>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</si>
  <si>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</si>
  <si>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</si>
  <si>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</si>
  <si>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</si>
  <si>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</si>
  <si>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</si>
  <si>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</si>
  <si>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</si>
  <si>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</si>
  <si>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</si>
  <si>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</si>
  <si>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</si>
  <si>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</si>
  <si>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</si>
  <si>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</si>
  <si>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</si>
  <si>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</si>
  <si>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</si>
  <si>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</si>
  <si>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</si>
  <si>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</si>
  <si>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</si>
  <si>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</si>
  <si>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</si>
  <si>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</si>
  <si>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</si>
  <si>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</si>
  <si>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</si>
  <si>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</si>
  <si>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</si>
  <si>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</si>
  <si>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</si>
  <si>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</si>
  <si>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</si>
  <si>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</si>
  <si>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</si>
  <si>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</si>
  <si>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</si>
  <si>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</si>
  <si>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</si>
  <si>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</si>
  <si>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</si>
  <si>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</si>
  <si>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</si>
  <si>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</si>
  <si>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</si>
  <si>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</si>
  <si>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</si>
  <si>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</si>
  <si>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</si>
  <si>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</si>
  <si>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</si>
  <si>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</si>
  <si>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</si>
  <si>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</si>
  <si>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</si>
  <si>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</si>
  <si>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</si>
  <si>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</si>
  <si>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</si>
  <si>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</si>
  <si>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</si>
  <si>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</si>
  <si>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</si>
  <si>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</si>
  <si>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</si>
  <si>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 xml:space="preserve">  30301</t>
  </si>
  <si>
    <t xml:space="preserve">  离休费</t>
  </si>
  <si>
    <t xml:space="preserve">  30302</t>
  </si>
  <si>
    <t xml:space="preserve">  退休费</t>
  </si>
  <si>
    <t xml:space="preserve">  30304</t>
  </si>
  <si>
    <t xml:space="preserve">  抚恤金</t>
  </si>
  <si>
    <t xml:space="preserve">  30305</t>
  </si>
  <si>
    <t xml:space="preserve">  生活补助</t>
  </si>
  <si>
    <t xml:space="preserve">  30307</t>
  </si>
  <si>
    <t xml:space="preserve">  医疗费补助</t>
  </si>
  <si>
    <t xml:space="preserve">  30308</t>
  </si>
  <si>
    <t xml:space="preserve">  助学金</t>
  </si>
  <si>
    <t xml:space="preserve">  31002</t>
  </si>
  <si>
    <t xml:space="preserve">  办公设备购置</t>
  </si>
  <si>
    <t>2023年度一般公共预算“三公”经费支出表</t>
  </si>
  <si>
    <t>“三公”经费合计</t>
  </si>
  <si>
    <t>因公出国（境）费</t>
  </si>
  <si>
    <t>公务用车购置及运行费</t>
  </si>
  <si>
    <t>公务接待费</t>
  </si>
  <si>
    <t>公务用车购置费</t>
  </si>
  <si>
    <t>公务用车运行费</t>
  </si>
  <si>
    <t>2023年度政府性基金预算支出表</t>
  </si>
  <si>
    <t>本年支出</t>
  </si>
  <si>
    <t>合  计</t>
  </si>
  <si>
    <t>2023年盘锦辽滨经开区应急管理部综合预算项目支出表</t>
  </si>
  <si>
    <t>经济分类（类）</t>
  </si>
  <si>
    <t>项目名称</t>
  </si>
  <si>
    <t>项目申请理由及内容</t>
  </si>
  <si>
    <t>是否政府采购</t>
  </si>
  <si>
    <t>是否政府购买服务</t>
  </si>
  <si>
    <t>资金来源</t>
  </si>
  <si>
    <t>一般公共预算收入</t>
  </si>
  <si>
    <t>其中非税部分</t>
  </si>
  <si>
    <t>政府性基金收入</t>
  </si>
  <si>
    <t>国有资本经营预算收入</t>
  </si>
  <si>
    <t>财政专户管理资金收入</t>
  </si>
  <si>
    <t>单位资金收入</t>
  </si>
  <si>
    <t>上年结转</t>
  </si>
  <si>
    <t>**</t>
  </si>
  <si>
    <t>盘锦辽滨经开区管理委员会</t>
  </si>
  <si>
    <t>智慧管控系统等保三级测评</t>
  </si>
  <si>
    <t>依据《GBT28448-2019信息安全技术网络安全等级保护测评要求》，等保测评机构需要对经开区智慧管控中心大数据机房、软件系统进行等保三级测评，包含10个安全控制类（安全物理环境、安全通信网络、安全区域边界、安全计算环境、安全管理中心、安全管理制度、安全管理机构、安全管理人员、安全建设管理、安全运维管理），包含安全控制点和安全要求项。</t>
  </si>
  <si>
    <t>是</t>
  </si>
  <si>
    <t>否</t>
  </si>
  <si>
    <t>石化园区封闭管理维修费</t>
  </si>
  <si>
    <t>石化园区封闭管理的综合执勤站、护拦围栏及附属电子、监控、闸机、指示灯、路杆等设备设施及安全警示标志标识、地面警示线、反光柱等非正常损坏的日常维修更换费及电费。</t>
  </si>
  <si>
    <t>辽滨经开区化工安全技能实训基地建设费</t>
  </si>
  <si>
    <t>按照《化工安全技能实训基地建设指南》和盘锦市应急管理“十四五”规划要求，按照经开区化工园区企业工艺装置特点，有针对性的建设以危险化学品安全管理与应急救援为主要的实训基地，建立三维模拟培训与演练评估系统，包括全套炼油装置、化工装置、罐区三维仿真培训模块；典型化工事故视频案例模块；化工事故消防应急演练及评估模块。系统的升级、维护等费用。保留此项，实训基地需依托5G园区建设，需待5G园区管控平台运行后开始建设。</t>
  </si>
  <si>
    <t>安全生产、应急管理、综合防灾减灾等工作审查费及咨询费用</t>
  </si>
  <si>
    <t>按照中共中央办公厅国务院办公厅印发《关于全面加强危险化学品安全生产工作的意见》、应急管理部关于印发《化工园区安全风险排查治理导则（试行）》等文件要求及相关法律法规，委托机构及相关领域专家开展建设项目安全设施安全条件审查、设计专篇审查及现场勘查验收等工作；委托机构及相关领域专家开展建设项目安全生产合规性审查等工作；开展隐患排查等工作，建立健全风险管控和隐患排查的双重预防机制；压实企业主体责任，对在建企业的安全条件、前置许可、施工现场、安全管理、试生产、安全防护设施等方面进行安全指导服务；实施“专家+执法”检查，对企业落实安全生产法律法规、标准、规范执行情况，对企业涉及安全距离、防火间距、危险化学品使用、危险工艺流程等安全风险情况，是否符合相关国家标准或行业规范；加强事故（含未遂事故）的调查处理，委托安全机构及专家进行事故调查相关技术支持；在应急处突、防汛抗旱、防灾减灾等方面，委托相关机构及专家进行的相关技术服务；在安全、应急、消防、防灾等综合安全监管领域及公共管理领域，委托第三方机构及专家开展的风险评估、现状评价、调查分析、检测检验等相关工作；委托防汛、自然灾害专家，在综合防灾减灾、自然灾害应对、防御自然灾害准备过程中提供专业技术支持，在开展指导企业编制各类自然灾害应急预案、防汛抢险救援物资储备及培训宣传等工作中提供专业技术服务。</t>
  </si>
  <si>
    <t>消防装备购置费用</t>
  </si>
  <si>
    <t>用于采购新增队员个人防护装备、灭火器材、基本防护装备、警戒器材、特种防护装备、洗消器材、堵漏器材等。</t>
  </si>
  <si>
    <t>消防员意外伤害保险</t>
  </si>
  <si>
    <t>现有28人，预计招录60人，共88人，1500元/人/年*88=132000元</t>
  </si>
  <si>
    <t>网络通讯费（专线费用）</t>
  </si>
  <si>
    <t>1.国家应急管理网络专线18000元/年、防汛网络专用线10080元/条、网格专线18000元/条。
2.安全生产、应急管理、防汛防灾及消防等各类视频会议、应用系统、风险监测的专用线路网络通讯费及短信发布费3万元。</t>
  </si>
  <si>
    <t>训练器材消耗购置费</t>
  </si>
  <si>
    <t>用于购买补充水带、分水器、水枪、转换接头等训练器材消耗品。</t>
  </si>
  <si>
    <t>安全生产、应急管理和防灾减灾宣传</t>
  </si>
  <si>
    <t>按照国家的统一部署完成各项宣传任务，购买国家安全生产月组委会统一制作的宣传资料，用于安全生产和应急工作中的宣传制品费；安全生产月、安全盘锦行、消防宣传周、5.12防灾减灾日等宣传资料及国家相关法律法规的规定的普法宣传制作费用。</t>
  </si>
  <si>
    <t>经开区消防专项规划编制费用</t>
  </si>
  <si>
    <t>按照辽宁省人民政府办公厅印发《辽宁省人民政府办公厅关于印发辽宁省化工园区和危险化学品企业安全与环保隐患排查整治工作方案的通知》文件要求，完成“安全生产专项整治三年行动”全年工作任务，完善化工园区一体化安全管理及应急救援，化工园区应编制化工园区消防规划。同时，为贯彻落实消防救援局《关于加强城市消防安全工作的指导意见》要求，加强城市消防安全专项规划，推动公共消防设施、消防救援力量、应急装备物资等消防基础建设，将消防规划重点任务、重大工程纳入民生工程，所需经费纳入经开区财政予以优先保障，并针对工作开展情况加强考核考评和结果运用。</t>
  </si>
  <si>
    <t>国家执勤检查统一制式服装</t>
  </si>
  <si>
    <t>根据《安全生产执法制式服装着装管理暂行规定》、省财政厅、省应急厅联合发文《关于切实做好应急管理系统综合行政执法服装配发经费保障工作的通知》和市应急局《关于进一步规范安全生产行政执法的通知》（盘应急政法【2020】4号）要求，切实落实执法服装配发工作。应急管理部现有工作人员34名，2022年事业编招聘计划招聘9人，每人4500元（参照2021年政府采购价格）,合计费用约40500万元。执法制式服装：含春秋、夏装、冬装的常服、作训服、执法服、应急服和鞋帽（防静电A级）及标志、帽徽、肩章等。</t>
  </si>
  <si>
    <t>日常保障用品费用</t>
  </si>
  <si>
    <t>新增新队员60人，需要购买床、床垫、衣柜、学习桌椅、窗帘、洗衣机、净水机、热水器等日常生活保障用品。</t>
  </si>
  <si>
    <t>消防应急车辆维修、保养、燃料费</t>
  </si>
  <si>
    <t>1.消防车每辆车保险费6000元、维修费9000元，合计：15000元，现有8辆消防车合计：15000元/辆*8辆=120000元；2.货车：保险4000元、检车费500元、维修费8000元，合计：12500；3.柴油费：8辆消防车，一辆货车，全年燃料消耗150000元；4.液压破拆工具组、移动照明灯组、发电机组等汽油费：10000元；5.消防车车用尿素500元*8辆=4000元； 6.器材专用机油、黄油2000元；7.应急发电车燃料、维护及设备器材、硬件、电子自控软件升级改造费用5万元。</t>
  </si>
  <si>
    <t>器材保养费</t>
  </si>
  <si>
    <t>用于液压机动泵、无齿锯、机动链锯、发电机、移动照明灯、打草机、风力灭活机、个人防护装备等器材维修维护保养费。</t>
  </si>
  <si>
    <t>专业监管人员经费用</t>
  </si>
  <si>
    <t>按照《化工园区安全整治提升“十有两禁”释义》，化工园区专业监管人员原则上不少于6人；化工（危险化学品）企业超过20家的，专业监管人员原则上不少于10人；化工（危险化学品）企业超过40家的，专业监管人员原则上不少于15人；考虑经开区化工企业已将近40家，后续仍有企业入驻，并且涉及有毒、剧毒气体，重点监管危险化工工艺，重大危险源的企业较多，应增加专业监管人员。</t>
  </si>
  <si>
    <t>智慧管控中心、执法办案、事故调查等工作场所标准化改造费用</t>
  </si>
  <si>
    <t>按照中华人民共和国应急管理部办公厅关于印发《应急管理部视频会议值班管理制度（试行）和视频会议室建设规范（试行）的通知》（应急厅〔2019〕29号）文件要求，本着节俭的原则，对智慧管控中心、应急值班场所、综合执法办案和事故调查场所进行标准化对标改造，购置相关视频摄录、点调、录音等设备设施，达到基本运行标准。</t>
  </si>
  <si>
    <t>应急预案编制审查费用</t>
  </si>
  <si>
    <t>1.应急预案编制：新区应急预案体系建设，总体预案和各类专项应急预案的新增、变更、修订及专家审查费。
2.自然灾害应急预案编制及修订费。</t>
  </si>
  <si>
    <t>消防伙食费</t>
  </si>
  <si>
    <t>伙食费参考现行在职消防员标准： 40元/天*88人*365天=1284800元，税费77088元 (0.06%)  (翠霞湖提供服务)依据：《消防救援局关于调整提高伙食补助费标准的通知 》(应急消〔2022〕 152号) 。伙食费标准：一、二、三类区和实物供应类区每人每天的伙食费，消防救援特勤站、消防救援特勤大队分别为每人每天
 40元、41元、43元、49元，其他站级、大队级单位和新招录的消防员集训期间以及现行执行伙食费标准的支队以上机关分别为29元、30元、32元、38元。《消防救援局关于伙食费保障管理事宜的通知 》  (应急消〔2022〕152号) 。以实际就餐人数为准。</t>
  </si>
  <si>
    <t>业务培训费</t>
  </si>
  <si>
    <t>按照国家、省市部署的各项安全生产和应急培训教育任务，对国家法律法规进行宣贯，例如2021年9月1日修改的新《安全生产法》等。对新区域内企业主要负责人、安全管理人员及车间班组长等人员开展应急管理教育培训和技能提升。聘请第三方机构或专家讲师，开展安全生产、应急救援、信息化建设、防火等相关教育培训的培训费、师资费、住宿费、伙食费、交通费、场地租赁、课件资料、试卷证件等相关费用。</t>
  </si>
  <si>
    <t>消防体能训练设施费</t>
  </si>
  <si>
    <t>用于维修特勤队组合器械、跑步机等训练器材，补充购买哑铃、板障、杠铃、球类等体能训练用品。</t>
  </si>
  <si>
    <t>人员被装购置费</t>
  </si>
  <si>
    <t>1.队员补充被装28*2000=56000元,用于采购作训服、体能服，鞋帽、备勤服、体能训练套装等；2.新队员购买被装60*5000=300000，此项目已列入2022年预算，但人数有增加，保留此项目，以实际发生为准。</t>
  </si>
  <si>
    <t>隐患排查风险防范安全技术指导服务费</t>
  </si>
  <si>
    <t>根据《国务院安委会办公室关于开展危险化学品重点县专家指导服务工作的通知》（安委办〔2019〕1号）
《关于组织参加第一批轻工重点企业有限空间作业专家指导服务工作动员部署暨培训视频会的通知》
《盘锦市应急管理局关于开展全市轻工重点企业有限空间作业专家指导服务工作的通知》（盘应急制造﹝2022﹞2号）
各地区全面开展轻工重点企业有限空间作业专家指导服务工作。确保2022年 9月底前,完成所有轻工重点企业专家指导服务工作。</t>
  </si>
  <si>
    <t>石化产业园区管理费</t>
  </si>
  <si>
    <t>石化及精细化工产业园区封闭管理，人工费、管理服务费等费用。</t>
  </si>
  <si>
    <t>安全生产执法和应急装备购置及维护费</t>
  </si>
  <si>
    <t>执法车辆及无人机接收及回传系统安装调试费用，用于安全生产执法检查、应急救援和自然灾害等工作；执法装备防爆摄像机、PDA执法终端、红外测温仪、手持巡检设备、VR及监控设备、防尘毒口罩、护目镜、防噪音耳塞、防护手套、防护靴、安全执法应急工具包、简易急救包、多参数气体检测仪、便携式易燃易爆气体检测仪、便携式多功能数字粉尘检测仪、声级计/噪音计、静电测试仪、温湿度检测仪、热辐射计、个体放射计量报警仪、电磁强度分析仪、激光测距仪、防爆探照灯、手持式危险液体安全检测仪、手持式易燃物品探测仪、便携式固液分析仪、多功能压力容器检测仪、地下管道超声泄漏探测仪等（以上均为防爆化工IIB级别）及日常维护费用；安全生产执法检查和事故调查过程中使用的公告、档案、文书专用纸张、证据保护袋、密封袋等专用材料；应急过程中使用的警戒带、警示标识、防爆、吸油等消耗品及静电消除、洗消等专用材料。</t>
  </si>
  <si>
    <t>营房设施、训练场地维护设备维修</t>
  </si>
  <si>
    <t>用于维护训练场馆设施设备、训练塔维修、塑胶跑道，人工草坪、外墙标识翻新、室内墙面粉刷、纱窗维修、车库门维修、厨房设备、洗衣机、电视机、热水器、饮水机、空调、太阳能、桌椅、办公电脑、打印机、电器设备、网络设备、换热站等设施维修。</t>
  </si>
  <si>
    <t>特种车辆购置</t>
  </si>
  <si>
    <t>拟采购5台，预计购车费用总价1409万元，分期三年每4696666.67元，预算为4700000元/年。有合同，陆续供货。公共资源平台采购已经完成。</t>
  </si>
  <si>
    <t>消防泡沫储备费</t>
  </si>
  <si>
    <t>购买B类6%水成膜消防泡沫，非溶性10吨和抗溶性10吨，费用10000元/吨储备15吨，此项目已列入2022年预算，保留此项目，以实际发生为准。</t>
  </si>
  <si>
    <t>执法车辆消耗费用</t>
  </si>
  <si>
    <t>3辆执法车辆的维修养护及燃料费、上牌、改装、保险费、过桥费、检车费、视频回传系统维修费等相关费用。</t>
  </si>
  <si>
    <t>智慧管控中心设施、设备维修养护及附件耗材费用</t>
  </si>
  <si>
    <t>智慧管控中心4块LED大屏幕、超高分、服务器机组、kvm、电动屏风、恒温空调、净化热水器需半年进行清洁维护及易损件更换，服务器机房需要每年进行一次清尘整洁工作等；电动玻璃门、玻璃门、木门、空调控制面板日常维修及易损配件维修更换等。</t>
  </si>
  <si>
    <t>应急系统特岗人员意外伤害保险费</t>
  </si>
  <si>
    <t>按照《应急管理部办公厅关于为应急管理系统特岗人员购买意外伤害 保险的通知》(应急厅函 (2019) 468号)要求，及《省应急厅关于为全省应急管理系统特岗人员购买意外伤害保险的通知》（辽应急办〔2020〕7号）及《盘锦市应急管理局关于为应急管理系统特岗人员购买意外伤害保险的通知》（盘应急发〔2020〕61号）文件精神，为新区应急管理系统特岗人员购买意外伤害保险。参照新区管委会对合同制人员同工同酬的规定，为部门所有在岗人员购买意外伤害保险，保费458元/人·年，本部门现有39人，费用预计17862元。</t>
  </si>
  <si>
    <t>应急预案演练及效果评估</t>
  </si>
  <si>
    <t>事故应急预案演练：检验事故应急救援预案的实用性，熟练掌握事故应急救援过程及现场指挥能力。包含应急预案演练费、场地租赁、清理洗消费、道具和设备租赁、视频制作、宣传制品、观摩评估、专家劳务等费用。</t>
  </si>
  <si>
    <t>2021年化工园区和危险化学品企业安全和环保隐患排查整治奖励资金</t>
  </si>
  <si>
    <t>委托第三方机构开展辽滨经开区风险管控和双重预防机制相关业务</t>
  </si>
  <si>
    <t>综合执法用车加装</t>
  </si>
  <si>
    <t>委托安全技术服务机构提供技术支出开展相关业务</t>
  </si>
  <si>
    <t>按照中共中央办公厅国务院办公厅印发 《关于全面加强危险
化学品安全生产工作的意见 》、应急管理部关于印发《化工
园区安全风险排查治理导则 (试行) 》等文件要求在安全、
应急、消防、防灾等综合安全监管领域及公共管理领域 ，委
托第三方机构及专家开展的风险评估 、现状评价、调查分析
、检测检验等相关工作。上年结转</t>
  </si>
  <si>
    <t>关于对党的二十大期间开展专家指导服务及后续工作进行政府采购</t>
  </si>
  <si>
    <t>关于申请经开区安委会工作经费</t>
  </si>
  <si>
    <t>关于委托第三方机构开展辽东湾新区综合性安全风险评估费用</t>
  </si>
  <si>
    <t>盘锦辽东湾新区石化消防救援特勤队车辆及随车装备费</t>
  </si>
  <si>
    <t>石化消防救援特勤队2022年6月-10月伙食费</t>
  </si>
  <si>
    <t>危险化学品重大危险源其一自动化系统检测数据诊断技术服务</t>
  </si>
  <si>
    <t>石化园区封闭化管理临海区域安装隔离设施费用</t>
  </si>
  <si>
    <t>智慧管控中心中央空调风机盘管维修</t>
  </si>
  <si>
    <t>部门（单位）整体绩效目标表</t>
  </si>
  <si>
    <t>表16</t>
  </si>
  <si>
    <t>部门（单位）名称</t>
  </si>
  <si>
    <t>001011盘锦辽滨沿海经济技术开发区管理委员会应急管理部-211106000</t>
  </si>
  <si>
    <t>年度主要任务</t>
  </si>
  <si>
    <t>对应项目</t>
  </si>
  <si>
    <t>预算资金情况</t>
  </si>
  <si>
    <t>基本支出公用经费（保运转）</t>
  </si>
  <si>
    <t>基本支出公用经费（刚性）</t>
  </si>
  <si>
    <t>基本支出人员经费（保工资）</t>
  </si>
  <si>
    <t>基本支出人员经费（刚性）</t>
  </si>
  <si>
    <t>基本支出人员经费（其他）</t>
  </si>
  <si>
    <t>年度绩效目标</t>
  </si>
  <si>
    <t>发挥安全生产委员会办公室组织保障、综合协调、督促落实等作用，确保安全生产各项工作任务落实到位；精于细微严防严控，筑牢安全生产防线；持续强化应急能力，提升综合救援效能。</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</si>
  <si>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</si>
  <si>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</si>
  <si>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</si>
  <si>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</si>
  <si>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</si>
  <si>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</si>
  <si>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</si>
  <si>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</si>
  <si>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</si>
  <si>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</si>
  <si>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</si>
  <si>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</si>
  <si>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</si>
  <si>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</si>
  <si>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</si>
  <si>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</si>
  <si>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</si>
  <si>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</si>
  <si>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</si>
  <si>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</si>
  <si>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</si>
  <si>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</si>
  <si>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</si>
  <si>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</si>
  <si>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</si>
  <si>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</si>
  <si>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</si>
  <si>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</si>
  <si>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</si>
  <si>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</si>
  <si>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</si>
  <si>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</si>
  <si>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</si>
  <si>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</si>
  <si>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</si>
  <si>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</si>
  <si>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</si>
  <si>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</si>
  <si>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</si>
  <si>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</si>
  <si>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</si>
  <si>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</si>
  <si>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</si>
  <si>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</si>
  <si>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</si>
  <si>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</si>
  <si>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</si>
  <si>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</si>
  <si>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</si>
  <si>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</si>
  <si>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</si>
  <si>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</si>
  <si>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</si>
  <si>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</si>
  <si>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社会公众投诉次数</t>
  </si>
  <si>
    <t>主管部门满意度</t>
  </si>
  <si>
    <t>上级主管部门满意度</t>
  </si>
  <si>
    <t>&gt;=</t>
  </si>
  <si>
    <t>95</t>
  </si>
  <si>
    <t>可持续性</t>
  </si>
  <si>
    <t>体制机制改革</t>
  </si>
  <si>
    <t>规范提高</t>
  </si>
  <si>
    <t>2023年度部门预算项目（政策）绩效目标表</t>
  </si>
  <si>
    <t>项目(政策)名称</t>
  </si>
  <si>
    <t>主管部门</t>
  </si>
  <si>
    <t>盘锦辽东湾新区管理委员会</t>
  </si>
  <si>
    <t>实施单位</t>
  </si>
  <si>
    <t>盘锦辽滨沿海经济技术开发区管理委员会应急管理部(主导分配)</t>
  </si>
  <si>
    <t xml:space="preserve">预算资金情况 </t>
  </si>
  <si>
    <t>预算资金总额</t>
  </si>
  <si>
    <t>一、本年收入</t>
  </si>
  <si>
    <t>（一）一般公共预算拨款收入</t>
  </si>
  <si>
    <t>（二）政府性基金预算拨款收入</t>
  </si>
  <si>
    <t>（三）国有资本经营预算拨款收入</t>
  </si>
  <si>
    <t>（四）财政专户管理资金收入</t>
  </si>
  <si>
    <t>（五）单位资金收入</t>
  </si>
  <si>
    <t>二、上年结转结余</t>
  </si>
  <si>
    <t>总体目标</t>
  </si>
  <si>
    <t>年度目标</t>
  </si>
  <si>
    <t>对石化园区封闭管理的综合执勤站、护拦围栏及附属电子、监控、闸机、指示灯、路杆等设备设施及安全警示标志标识、地面警示线、反光柱等非正常损坏的日常维修更换费。</t>
  </si>
  <si>
    <t>绩效指标</t>
  </si>
  <si>
    <t>产出指标</t>
  </si>
  <si>
    <t>数量指标</t>
  </si>
  <si>
    <t>维修仪器设备数量</t>
  </si>
  <si>
    <t>台套</t>
  </si>
  <si>
    <t>2023年12月</t>
  </si>
  <si>
    <t>维修维护专业监测点监测设备数量</t>
  </si>
  <si>
    <t>套</t>
  </si>
  <si>
    <t>质量指标</t>
  </si>
  <si>
    <t>维修合格率</t>
  </si>
  <si>
    <t>维修质量达标率</t>
  </si>
  <si>
    <t>成本指标</t>
  </si>
  <si>
    <t>设备维修成本</t>
  </si>
  <si>
    <t>30</t>
  </si>
  <si>
    <t>万元</t>
  </si>
  <si>
    <t>效益指标</t>
  </si>
  <si>
    <t>经济效益指标</t>
  </si>
  <si>
    <t>日常维修成本节约率</t>
  </si>
  <si>
    <t>可持续影响指标</t>
  </si>
  <si>
    <t>维修项目实施对建筑物稳定运行及功能持续影响</t>
  </si>
  <si>
    <t>1</t>
  </si>
  <si>
    <t>年</t>
  </si>
  <si>
    <t>满意度指标</t>
  </si>
  <si>
    <t>服务对象满意度指标</t>
  </si>
  <si>
    <t>基础设施维修改造单位职工满意度</t>
  </si>
  <si>
    <t>被装购置数量</t>
  </si>
  <si>
    <t>34</t>
  </si>
  <si>
    <t>个</t>
  </si>
  <si>
    <t>被装购置人员数量</t>
  </si>
  <si>
    <t>人</t>
  </si>
  <si>
    <t>业务装备配备率</t>
  </si>
  <si>
    <t>服装质量验收合格率</t>
  </si>
  <si>
    <t>保障制度健全性</t>
  </si>
  <si>
    <t>完成</t>
  </si>
  <si>
    <t>保障水平</t>
  </si>
  <si>
    <t>显著提升</t>
  </si>
  <si>
    <t>为部门所有在岗人员购买意外伤害保险，保费458元/人·年</t>
  </si>
  <si>
    <t>参保人数</t>
  </si>
  <si>
    <t>39</t>
  </si>
  <si>
    <t>足额交纳率</t>
  </si>
  <si>
    <t>政策执行到位率</t>
  </si>
  <si>
    <t>发放到位率</t>
  </si>
  <si>
    <t>补充保险人均标准</t>
  </si>
  <si>
    <t>458</t>
  </si>
  <si>
    <t>元/人</t>
  </si>
  <si>
    <t>参保人政策范围内住院费用报销比例</t>
  </si>
  <si>
    <t>参保人住院费用实际报销比例</t>
  </si>
  <si>
    <t>参保对象满意度</t>
  </si>
  <si>
    <t>配置现场工作组现场应急工作装备数</t>
  </si>
  <si>
    <t>维护工作量完成率</t>
  </si>
  <si>
    <t>装备验收合格率</t>
  </si>
  <si>
    <t>健全</t>
  </si>
  <si>
    <t>保障运转情况</t>
  </si>
  <si>
    <t>良好</t>
  </si>
  <si>
    <t>开展一次应急演练，包含应急预案演练费、场地租赁、清理洗消费、道具和设备租赁、视频制作、宣传制品、观摩评估、专家劳务等费用。</t>
  </si>
  <si>
    <t>应急救援培训演练参与人次</t>
  </si>
  <si>
    <t>综合性应急演练次数</t>
  </si>
  <si>
    <t>演练科目达标率</t>
  </si>
  <si>
    <t>培训及演练完成率</t>
  </si>
  <si>
    <t>组织演练成本</t>
  </si>
  <si>
    <t>15</t>
  </si>
  <si>
    <t>社会效益指标</t>
  </si>
  <si>
    <t>应急演练覆盖范围</t>
  </si>
  <si>
    <t>资金和人员的保障</t>
  </si>
  <si>
    <t>抢险演练参与人员满意度</t>
  </si>
  <si>
    <t>1.国家应急管理网络专线18000元/年、防汛网络专用线10080元/条、网格专线18000元/条。2.安全生产、应急管理、防汛防灾及消防等各类视频会议、应用系统、风险监测的专用线路网络通讯费及短信发布费3万元。</t>
  </si>
  <si>
    <t>涉及视频监控项目数量</t>
  </si>
  <si>
    <t>3</t>
  </si>
  <si>
    <t>线路数量</t>
  </si>
  <si>
    <t>条</t>
  </si>
  <si>
    <t>正常运转率</t>
  </si>
  <si>
    <t>确保视频监控正常运行</t>
  </si>
  <si>
    <t>正常运行</t>
  </si>
  <si>
    <t>正常</t>
  </si>
  <si>
    <t>保障专业设备正常使用年限</t>
  </si>
  <si>
    <t>培训学员计划完成率</t>
  </si>
  <si>
    <t>培训时间</t>
  </si>
  <si>
    <t>12</t>
  </si>
  <si>
    <t>日</t>
  </si>
  <si>
    <t>培训完成率</t>
  </si>
  <si>
    <t>培训覆盖率</t>
  </si>
  <si>
    <t>培训考试优秀率</t>
  </si>
  <si>
    <t>参加培训人数增长率</t>
  </si>
  <si>
    <t>执法车辆的维修养护及燃料费、上牌、改装、保险费、过桥费、检车费、视频回传系统维修费等相关费用。</t>
  </si>
  <si>
    <t>运维车辆数量</t>
  </si>
  <si>
    <t>4</t>
  </si>
  <si>
    <t>量</t>
  </si>
  <si>
    <t>车辆维修次数</t>
  </si>
  <si>
    <t>36</t>
  </si>
  <si>
    <t>车辆保养率</t>
  </si>
  <si>
    <t>车辆运维达标率</t>
  </si>
  <si>
    <t>运行可持续性</t>
  </si>
  <si>
    <t>1.消防车每辆车保险费6000元、维修费9000元，合计：15000元，现有8辆消防车合计：15000元/辆*8辆=120000元；2.货车：保险4000元、检车费500元、维修费8000元，合计：12500；3.柴油费：8辆消防车，一辆货车，全年燃料消耗150000元；4.液压破拆工具组、移动照明灯组、发电机组等汽油费：10000元；5.消防车车用尿素500元*8辆=4000元； 6.器材专用机油、黄油2000元；7.应急发电车燃料、维护及设备器材、硬件、电子自控软件升级改造费用15万元。</t>
  </si>
  <si>
    <t>辆</t>
  </si>
  <si>
    <t>设施维护数量</t>
  </si>
  <si>
    <t>维护大型仪器设备合格率</t>
  </si>
  <si>
    <t>设备设施维护验收合格率</t>
  </si>
  <si>
    <t>设备及建设系统使用及维护</t>
  </si>
  <si>
    <t>项目后续维护保障制度</t>
  </si>
  <si>
    <t>购买B类6%水成膜消防泡沫，非溶性10吨和抗溶性10吨，费用10000元/吨 储备15吨，此项目已列入2022年预算，保留此项目，以实际发生为准。</t>
  </si>
  <si>
    <t>灭火救援器材装备使用率</t>
  </si>
  <si>
    <t>消防个人防护装备使用率</t>
  </si>
  <si>
    <t>伙食费参考现行在职消防员标准：40元/天*88人*365天=1284800元，税费77088元（0.06%）（翠霞湖提供服务）依据：《消防救援局关于调整提高伙食补助费标准的通知》（应急消〔2022〕152号）。伙食费标准：一、二、三类区和实物供应类区每人每天的伙食费，消防救援特勤站、消防救援特勤大队分别为每人每天40元、41元、43元、49元，其他站级、大队级单位和新招录的消防员集训期间以及现行执行伙食费标准的支队以上机关分别为29元、30元、32元、38元。《消防救援局关于伙食费保障管理事宜的通知》（应急消〔2022〕152号）。以实际就餐人数为准。</t>
  </si>
  <si>
    <t>食品安全评价性抽检批次</t>
  </si>
  <si>
    <t>批次</t>
  </si>
  <si>
    <t>食品抽检数批次</t>
  </si>
  <si>
    <t>项目整体投资支付率</t>
  </si>
  <si>
    <t>人员到位率</t>
  </si>
  <si>
    <t>项目单位满意度</t>
  </si>
  <si>
    <t>生活补助消防指战员人数</t>
  </si>
  <si>
    <t>60</t>
  </si>
  <si>
    <t>领取生活补助的人数</t>
  </si>
  <si>
    <t>生活补贴经费比例</t>
  </si>
  <si>
    <t>提高广大群众精神文化生活需求</t>
  </si>
  <si>
    <t>平稳提高</t>
  </si>
  <si>
    <t>88</t>
  </si>
  <si>
    <t>稳定提升</t>
  </si>
  <si>
    <t>拟采购5台，预计购车费用总价1409万元，分期三年每年4696666.67元，预算为4700000元/年。有合同，陆续供货。公共资源平台采购已经完成。</t>
  </si>
  <si>
    <t>现有执法车辆</t>
  </si>
  <si>
    <t>维护执法车辆数</t>
  </si>
  <si>
    <t>提升执法队伍稳定性</t>
  </si>
  <si>
    <t>2022年12月</t>
  </si>
  <si>
    <t>设备利用率</t>
  </si>
  <si>
    <t>硬件配置完成率</t>
  </si>
  <si>
    <t>持续提升</t>
  </si>
  <si>
    <t>稳定</t>
  </si>
  <si>
    <t>保险赔付率</t>
  </si>
  <si>
    <t>足额保障率</t>
  </si>
  <si>
    <t>训练的项目数</t>
  </si>
  <si>
    <t>购置训练器材数</t>
  </si>
  <si>
    <t>体育设施完好率</t>
  </si>
  <si>
    <t>设施齐全率</t>
  </si>
  <si>
    <t>提高运动员训练环境</t>
  </si>
  <si>
    <t>稳定提高</t>
  </si>
  <si>
    <t>为运动队训练持续提供后勤保障</t>
  </si>
  <si>
    <t>分</t>
  </si>
  <si>
    <t>用于采购新增队员个人防护装备、灭火器材、基本防护装备、警戒器材、特种防护装备、洗消器材、堵漏器材等。此项目被列入2022年预备费，未采买。</t>
  </si>
  <si>
    <t>安防、消防、环保等设施改造新增设施数量</t>
  </si>
  <si>
    <t>10</t>
  </si>
  <si>
    <t>个（套）</t>
  </si>
  <si>
    <t>购置、更新基础科普设施数</t>
  </si>
  <si>
    <t>8</t>
  </si>
  <si>
    <t>件</t>
  </si>
  <si>
    <t>购置设备</t>
  </si>
  <si>
    <t>购置质量合格率</t>
  </si>
  <si>
    <t>购置验收通过率</t>
  </si>
  <si>
    <t>已完善</t>
  </si>
  <si>
    <t>设备购置类项目持续发挥作用期限</t>
  </si>
  <si>
    <t>委托机构数量</t>
  </si>
  <si>
    <t>家</t>
  </si>
  <si>
    <t>委托第三方机构数量</t>
  </si>
  <si>
    <t>购买服务达标率</t>
  </si>
  <si>
    <t>人员服务质量</t>
  </si>
  <si>
    <t>提升防灾减灾能力及管理水平</t>
  </si>
  <si>
    <t>项目管理机构、人力资源支撑情况</t>
  </si>
  <si>
    <t>重大主题宣传的次数</t>
  </si>
  <si>
    <t>组织指挥抢险救灾任务完成率</t>
  </si>
  <si>
    <t>地质灾害专业监测建设工作完成率</t>
  </si>
  <si>
    <t>地质灾害网格化管理体系建立验收合格率</t>
  </si>
  <si>
    <t>控制和减轻地灾损失</t>
  </si>
  <si>
    <t>逐步减少</t>
  </si>
  <si>
    <t>提高政府风险监测和综合减灾水平</t>
  </si>
  <si>
    <t>按照《化工安全技能实训基地建设指南》和盘锦市应急管理十四五规划要求，按照经开区化工园区企业工艺装置特点，有针对性的建设以危险化学品安全管理与应急救援为主要的实训基地，建立三维模拟培训与演练评估系统，包括全套炼油装置、化工装置、罐区三维仿真培训模块；典型化工事故视频案例模块；化工事故消防应急演练及评估模块。系统的升级、维护等费用。保留此项，实训基地需依托5G园区建设，需待5G园区管控平台运行后开始建设。</t>
  </si>
  <si>
    <t>创新型实训基地数</t>
  </si>
  <si>
    <t>应急救援队队员培训演练合格率</t>
  </si>
  <si>
    <t>培训转化率</t>
  </si>
  <si>
    <t>组织宣传活动</t>
  </si>
  <si>
    <t>2</t>
  </si>
  <si>
    <t>场次</t>
  </si>
  <si>
    <t>宣传数量</t>
  </si>
  <si>
    <t>宣传策划类活动完成率</t>
  </si>
  <si>
    <t>宣传质量</t>
  </si>
  <si>
    <t>媒体宣传报道数量</t>
  </si>
  <si>
    <t>次数</t>
  </si>
  <si>
    <t>职业教育宣传报道成效</t>
  </si>
  <si>
    <t>显著提高</t>
  </si>
  <si>
    <t>1.应急预案编制：新区应急预案体系建设，总体预案和各类专项应急预案的新增、变更、修订及专家审查费；2.自然灾害应急预案编制及修订费</t>
  </si>
  <si>
    <t>调研指导地方机构编制管理工作次</t>
  </si>
  <si>
    <t>专项规划编制工作完成率</t>
  </si>
  <si>
    <t>标准规范编制合规性达标率</t>
  </si>
  <si>
    <t>事故应急预案和防范措施</t>
  </si>
  <si>
    <t>完善</t>
  </si>
  <si>
    <t>风险保障总额</t>
  </si>
  <si>
    <t>平稳发展</t>
  </si>
  <si>
    <t>人民群众满意度</t>
  </si>
  <si>
    <t>主管单位满意度</t>
  </si>
  <si>
    <t>对智慧管控中心4块LED大屏幕、超高分、服务器机组、kvm、电动屏风、恒温空调、净化热水器需半年进行清洁维护及易损件更换，服务器机房进行一次清尘整洁工作；对电动玻璃门、玻璃门、木门、空调控制面板日常维修及易损配进行件维修更换等。</t>
  </si>
  <si>
    <t>新建、维护视频监控系统</t>
  </si>
  <si>
    <t>设备维修数</t>
  </si>
  <si>
    <t>完工项目验收合格率</t>
  </si>
  <si>
    <t>时效指标</t>
  </si>
  <si>
    <t>维护养护完成及时率</t>
  </si>
  <si>
    <t>单项成本控制</t>
  </si>
  <si>
    <t>设备设施投入使用率</t>
  </si>
  <si>
    <t>设备正常使用年限</t>
  </si>
  <si>
    <t>服务对象满意度</t>
  </si>
  <si>
    <t>年等保三级测评次数</t>
  </si>
  <si>
    <t>保证网络系统正常运行天数</t>
  </si>
  <si>
    <t>365</t>
  </si>
  <si>
    <t>天</t>
  </si>
  <si>
    <t>信息网络正常运行比率</t>
  </si>
  <si>
    <t>采购节约资金</t>
  </si>
  <si>
    <t>提高单位信息化网络安全指标</t>
  </si>
  <si>
    <t>消防队员应急训练次数</t>
  </si>
  <si>
    <t>消防个人防护装备质量合格率</t>
  </si>
  <si>
    <t>消防员防护服配备率</t>
  </si>
  <si>
    <t>科学制定国民经济和社会发展规划</t>
  </si>
  <si>
    <t>国民经济和社会发展规划科学性</t>
  </si>
  <si>
    <t>出动执法人员</t>
  </si>
  <si>
    <t>人次</t>
  </si>
  <si>
    <t>专业技术人员数量</t>
  </si>
  <si>
    <t>巡查监管合格率</t>
  </si>
  <si>
    <t>监管覆盖率</t>
  </si>
  <si>
    <t>提升产品质量安全和监管水平</t>
  </si>
  <si>
    <t>构建企业监管格局</t>
  </si>
  <si>
    <t>设备、设施改造数量</t>
  </si>
  <si>
    <t>台</t>
  </si>
  <si>
    <t>设备故障率</t>
  </si>
  <si>
    <t>设备验收合格率</t>
  </si>
  <si>
    <t>设备的完好率</t>
  </si>
  <si>
    <t>各地区全面开展轻工重点企业有限空间作业专家指导服务工作。充分利用社会力量助力安全生产工作，指导帮助有效解决危险化学品安全生产工作中的突出问题，在摸清风险、找准问题、抓实措施的基础上，狠抓应急管理部部署的重点工作落实，推动地方危险化学品安全监管工作上水平，推动企业落实安全生产主体责任，提高危险化学品安全生产水平。通过开展隐患排查风险防范安全技术指导专家指导服务，提升化工和危险化学品安全管理水平。</t>
  </si>
  <si>
    <t>每个地区检查企业数量</t>
  </si>
  <si>
    <t>25</t>
  </si>
  <si>
    <t>开展现场指导服务次数</t>
  </si>
  <si>
    <t>符合条件对象覆盖率</t>
  </si>
  <si>
    <t>90</t>
  </si>
  <si>
    <t>报告验收合格率</t>
  </si>
  <si>
    <t>项目实施及时率</t>
  </si>
  <si>
    <t>项目投资成本控制率</t>
  </si>
  <si>
    <t>安全水平提升</t>
  </si>
  <si>
    <t>指导提升</t>
  </si>
  <si>
    <t>排查化学品隐患，保障人民生产设施安全</t>
  </si>
  <si>
    <t>积极开展</t>
  </si>
  <si>
    <t>政府满意度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</si>
</sst>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 numFmtId="178" formatCode="0.0"/>
  </numFmts>
  <fonts count="45">
    <font>
      <sz val="11"/>
      <color indexed="8"/>
      <name val="宋体"/>
      <charset val="1"/>
      <scheme val="minor"/>
    </font>
    <font>
      <b/>
      <sz val="22"/>
      <name val="宋体"/>
      <charset val="134"/>
    </font>
    <font>
      <sz val="10"/>
      <name val="宋体"/>
      <charset val="134"/>
    </font>
    <font>
      <sz val="10"/>
      <name val="SimSun"/>
      <charset val="134"/>
    </font>
    <font>
      <sz val="9"/>
      <name val="SimSun"/>
      <charset val="134"/>
    </font>
    <font>
      <b/>
      <sz val="20"/>
      <name val="SimSun"/>
      <charset val="134"/>
    </font>
    <font>
      <b/>
      <sz val="9"/>
      <name val="宋体"/>
      <charset val="134"/>
    </font>
    <font>
      <sz val="9"/>
      <name val="宋体"/>
      <charset val="134"/>
    </font>
    <font>
      <b/>
      <sz val="24"/>
      <name val="宋体"/>
      <charset val="134"/>
    </font>
    <font>
      <b/>
      <sz val="10"/>
      <name val="宋体"/>
      <charset val="134"/>
    </font>
    <font>
      <sz val="16"/>
      <name val="黑体"/>
      <charset val="134"/>
    </font>
    <font>
      <sz val="11"/>
      <name val="宋体"/>
      <charset val="134"/>
    </font>
    <font>
      <b/>
      <sz val="11"/>
      <name val="宋体"/>
      <charset val="134"/>
    </font>
    <font>
      <sz val="11"/>
      <name val="黑体"/>
      <charset val="134"/>
    </font>
    <font>
      <b/>
      <sz val="9"/>
      <name val="SimSun"/>
      <charset val="134"/>
    </font>
    <font>
      <sz val="19"/>
      <name val="宋体"/>
      <charset val="134"/>
    </font>
    <font>
      <sz val="12"/>
      <name val="宋体"/>
      <charset val="134"/>
    </font>
    <font>
      <sz val="11"/>
      <name val="宋体"/>
      <charset val="1"/>
      <scheme val="minor"/>
    </font>
    <font>
      <sz val="14"/>
      <name val="黑体"/>
      <charset val="134"/>
    </font>
    <font>
      <sz val="32"/>
      <name val="华文中宋"/>
      <charset val="134"/>
    </font>
    <font>
      <sz val="24"/>
      <name val="华文中宋"/>
      <charset val="134"/>
    </font>
    <font>
      <sz val="16"/>
      <name val="华文中宋"/>
      <charset val="134"/>
    </font>
    <font>
      <sz val="19"/>
      <name val="华文中宋"/>
      <charset val="134"/>
    </font>
    <font>
      <sz val="20"/>
      <name val="黑体"/>
      <charset val="134"/>
    </font>
    <font>
      <sz val="18"/>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3"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4" applyNumberFormat="0" applyFill="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3" fillId="0" borderId="0" applyNumberFormat="0" applyFill="0" applyBorder="0" applyAlignment="0" applyProtection="0">
      <alignment vertical="center"/>
    </xf>
    <xf numFmtId="0" fontId="34" fillId="4" borderId="16" applyNumberFormat="0" applyAlignment="0" applyProtection="0">
      <alignment vertical="center"/>
    </xf>
    <xf numFmtId="0" fontId="35" fillId="5" borderId="17" applyNumberFormat="0" applyAlignment="0" applyProtection="0">
      <alignment vertical="center"/>
    </xf>
    <xf numFmtId="0" fontId="36" fillId="5" borderId="16" applyNumberFormat="0" applyAlignment="0" applyProtection="0">
      <alignment vertical="center"/>
    </xf>
    <xf numFmtId="0" fontId="37" fillId="6" borderId="18" applyNumberFormat="0" applyAlignment="0" applyProtection="0">
      <alignment vertical="center"/>
    </xf>
    <xf numFmtId="0" fontId="38" fillId="0" borderId="19" applyNumberFormat="0" applyFill="0" applyAlignment="0" applyProtection="0">
      <alignment vertical="center"/>
    </xf>
    <xf numFmtId="0" fontId="39" fillId="0" borderId="20"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134">
    <xf numFmtId="0" fontId="0" fillId="0" borderId="0" xfId="0" applyFont="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righ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4" fontId="2" fillId="2" borderId="2" xfId="0" applyNumberFormat="1" applyFont="1" applyFill="1" applyBorder="1" applyAlignment="1">
      <alignment horizontal="right" vertical="center" wrapText="1"/>
    </xf>
    <xf numFmtId="176" fontId="2" fillId="2" borderId="2" xfId="0" applyNumberFormat="1" applyFont="1" applyFill="1" applyBorder="1" applyAlignment="1">
      <alignment horizontal="center" vertical="center"/>
    </xf>
    <xf numFmtId="0" fontId="4" fillId="0" borderId="0" xfId="0" applyFont="1" applyBorder="1" applyAlignment="1">
      <alignment vertical="center" wrapText="1"/>
    </xf>
    <xf numFmtId="0" fontId="5"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4" fontId="7" fillId="2" borderId="2" xfId="0" applyNumberFormat="1" applyFont="1" applyFill="1" applyBorder="1" applyAlignment="1">
      <alignment horizontal="right" vertical="center" wrapText="1"/>
    </xf>
    <xf numFmtId="49" fontId="6" fillId="2" borderId="2" xfId="0" applyNumberFormat="1" applyFont="1" applyFill="1" applyBorder="1" applyAlignment="1">
      <alignment horizontal="center" vertical="center"/>
    </xf>
    <xf numFmtId="0" fontId="4" fillId="0" borderId="2" xfId="0" applyFont="1" applyBorder="1" applyAlignment="1">
      <alignment horizontal="center" vertical="center" wrapText="1"/>
    </xf>
    <xf numFmtId="0" fontId="0" fillId="0" borderId="0" xfId="0" applyFont="1" applyFill="1" applyAlignment="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49" fontId="2" fillId="2" borderId="2" xfId="0" applyNumberFormat="1" applyFont="1" applyFill="1" applyBorder="1" applyAlignment="1">
      <alignment vertical="center" wrapText="1"/>
    </xf>
    <xf numFmtId="0" fontId="3" fillId="0" borderId="2" xfId="0" applyFont="1" applyFill="1" applyBorder="1" applyAlignment="1">
      <alignment vertical="center" wrapText="1"/>
    </xf>
    <xf numFmtId="49" fontId="2" fillId="2" borderId="2" xfId="0" applyNumberFormat="1" applyFont="1" applyFill="1" applyBorder="1" applyAlignment="1">
      <alignment horizontal="center" vertical="center" wrapText="1"/>
    </xf>
    <xf numFmtId="49" fontId="2" fillId="2" borderId="3" xfId="0" applyNumberFormat="1" applyFont="1" applyFill="1" applyBorder="1" applyAlignment="1">
      <alignment vertical="center" wrapText="1"/>
    </xf>
    <xf numFmtId="0" fontId="2" fillId="2" borderId="3" xfId="0" applyFont="1" applyFill="1" applyBorder="1" applyAlignment="1">
      <alignment horizontal="left" vertical="center" wrapText="1"/>
    </xf>
    <xf numFmtId="49" fontId="2" fillId="2" borderId="3" xfId="0" applyNumberFormat="1" applyFont="1" applyFill="1" applyBorder="1" applyAlignment="1">
      <alignment horizontal="center" vertical="center" wrapText="1"/>
    </xf>
    <xf numFmtId="4" fontId="2" fillId="2" borderId="3" xfId="0" applyNumberFormat="1" applyFont="1" applyFill="1" applyBorder="1" applyAlignment="1">
      <alignment horizontal="right" vertical="center" wrapText="1"/>
    </xf>
    <xf numFmtId="49" fontId="2" fillId="2" borderId="4" xfId="0" applyNumberFormat="1" applyFont="1" applyFill="1" applyBorder="1" applyAlignment="1">
      <alignment vertical="center" wrapText="1"/>
    </xf>
    <xf numFmtId="0" fontId="2" fillId="2" borderId="4"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49" fontId="2" fillId="2" borderId="5" xfId="0" applyNumberFormat="1" applyFont="1" applyFill="1" applyBorder="1" applyAlignment="1">
      <alignment vertical="center" wrapText="1"/>
    </xf>
    <xf numFmtId="0" fontId="2" fillId="2" borderId="5" xfId="0" applyFont="1" applyFill="1" applyBorder="1" applyAlignment="1">
      <alignment horizontal="left" vertical="center" wrapText="1"/>
    </xf>
    <xf numFmtId="49" fontId="2" fillId="2" borderId="6" xfId="0" applyNumberFormat="1" applyFont="1" applyFill="1" applyBorder="1" applyAlignment="1">
      <alignment vertical="center" wrapText="1"/>
    </xf>
    <xf numFmtId="49" fontId="2" fillId="2" borderId="7" xfId="0" applyNumberFormat="1" applyFont="1" applyFill="1" applyBorder="1" applyAlignment="1">
      <alignment horizontal="left" vertical="center" wrapText="1"/>
    </xf>
    <xf numFmtId="49" fontId="2" fillId="2" borderId="8"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 fontId="2" fillId="2" borderId="5" xfId="0" applyNumberFormat="1" applyFont="1" applyFill="1" applyBorder="1" applyAlignment="1">
      <alignment horizontal="right" vertical="center" wrapText="1"/>
    </xf>
    <xf numFmtId="49" fontId="2" fillId="2" borderId="9" xfId="0" applyNumberFormat="1" applyFont="1" applyFill="1" applyBorder="1" applyAlignment="1">
      <alignment vertical="center" wrapText="1"/>
    </xf>
    <xf numFmtId="49" fontId="2" fillId="2" borderId="10"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right" vertical="center"/>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xf>
    <xf numFmtId="0" fontId="11" fillId="0" borderId="0" xfId="0" applyFont="1" applyBorder="1">
      <alignment vertical="center"/>
    </xf>
    <xf numFmtId="0" fontId="7" fillId="0" borderId="0" xfId="0" applyFont="1" applyBorder="1" applyAlignment="1">
      <alignment horizontal="right" vertical="center"/>
    </xf>
    <xf numFmtId="0" fontId="2" fillId="0" borderId="1" xfId="0" applyFont="1" applyBorder="1">
      <alignment vertical="center"/>
    </xf>
    <xf numFmtId="4" fontId="11" fillId="0" borderId="2" xfId="0" applyNumberFormat="1" applyFont="1" applyBorder="1" applyAlignment="1">
      <alignment horizontal="right" vertical="center"/>
    </xf>
    <xf numFmtId="0" fontId="2" fillId="0" borderId="0" xfId="0" applyFont="1" applyBorder="1">
      <alignment vertical="center"/>
    </xf>
    <xf numFmtId="49" fontId="12"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0" fontId="9" fillId="0" borderId="2" xfId="0" applyFont="1" applyBorder="1" applyAlignment="1">
      <alignment horizontal="center" vertical="center" wrapText="1"/>
    </xf>
    <xf numFmtId="4" fontId="1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4" fontId="4" fillId="0" borderId="2" xfId="0" applyNumberFormat="1" applyFont="1" applyFill="1" applyBorder="1" applyAlignment="1">
      <alignment vertical="center" wrapText="1"/>
    </xf>
    <xf numFmtId="0" fontId="15" fillId="0" borderId="0" xfId="0" applyFont="1" applyBorder="1" applyAlignment="1">
      <alignment vertical="center" wrapText="1"/>
    </xf>
    <xf numFmtId="0" fontId="7" fillId="0" borderId="0" xfId="0" applyFont="1" applyBorder="1" applyAlignment="1"/>
    <xf numFmtId="0" fontId="8" fillId="0" borderId="0" xfId="0" applyFont="1" applyBorder="1" applyAlignment="1">
      <alignment horizontal="center" vertical="center"/>
    </xf>
    <xf numFmtId="0" fontId="2" fillId="0" borderId="1" xfId="0" applyFont="1" applyBorder="1" applyAlignment="1"/>
    <xf numFmtId="0" fontId="2" fillId="0" borderId="0" xfId="0" applyFont="1" applyBorder="1" applyAlignment="1">
      <alignment horizontal="right" vertical="center"/>
    </xf>
    <xf numFmtId="4" fontId="11" fillId="0" borderId="3" xfId="0" applyNumberFormat="1" applyFont="1" applyBorder="1" applyAlignment="1">
      <alignment horizontal="center" vertical="center"/>
    </xf>
    <xf numFmtId="4" fontId="11" fillId="0" borderId="2" xfId="0" applyNumberFormat="1" applyFont="1" applyBorder="1" applyAlignment="1">
      <alignment horizontal="left" vertical="center"/>
    </xf>
    <xf numFmtId="4" fontId="11" fillId="2" borderId="3" xfId="0" applyNumberFormat="1" applyFont="1" applyFill="1" applyBorder="1" applyAlignment="1">
      <alignment horizontal="right" vertical="center"/>
    </xf>
    <xf numFmtId="4" fontId="11" fillId="0" borderId="11" xfId="0" applyNumberFormat="1" applyFont="1" applyBorder="1" applyAlignment="1">
      <alignment horizontal="left" vertical="center"/>
    </xf>
    <xf numFmtId="2" fontId="11" fillId="0" borderId="0" xfId="0" applyNumberFormat="1" applyFont="1" applyBorder="1">
      <alignment vertical="center"/>
    </xf>
    <xf numFmtId="4" fontId="11" fillId="2" borderId="2" xfId="0" applyNumberFormat="1" applyFont="1" applyFill="1" applyBorder="1" applyAlignment="1">
      <alignment horizontal="right" vertical="center"/>
    </xf>
    <xf numFmtId="4" fontId="11" fillId="2" borderId="12" xfId="0" applyNumberFormat="1" applyFont="1" applyFill="1" applyBorder="1" applyAlignment="1">
      <alignment horizontal="right" vertical="center"/>
    </xf>
    <xf numFmtId="4" fontId="11" fillId="0" borderId="9" xfId="0" applyNumberFormat="1" applyFont="1" applyBorder="1" applyAlignment="1">
      <alignment horizontal="left" vertical="center"/>
    </xf>
    <xf numFmtId="4" fontId="11" fillId="2" borderId="5" xfId="0" applyNumberFormat="1" applyFont="1" applyFill="1" applyBorder="1" applyAlignment="1">
      <alignment horizontal="right" vertical="center"/>
    </xf>
    <xf numFmtId="4" fontId="16" fillId="2" borderId="2" xfId="0" applyNumberFormat="1" applyFont="1" applyFill="1" applyBorder="1" applyAlignment="1">
      <alignment horizontal="right" vertical="center"/>
    </xf>
    <xf numFmtId="4" fontId="16" fillId="2" borderId="2" xfId="0" applyNumberFormat="1" applyFont="1" applyFill="1" applyBorder="1" applyAlignment="1">
      <alignment horizontal="right" vertical="center" wrapText="1"/>
    </xf>
    <xf numFmtId="4" fontId="11" fillId="0" borderId="2" xfId="0" applyNumberFormat="1" applyFont="1" applyBorder="1">
      <alignment vertical="center"/>
    </xf>
    <xf numFmtId="0" fontId="11" fillId="0" borderId="3" xfId="0" applyNumberFormat="1" applyFont="1" applyBorder="1" applyAlignment="1">
      <alignment horizontal="right" vertical="center"/>
    </xf>
    <xf numFmtId="0" fontId="11" fillId="0" borderId="2" xfId="0" applyNumberFormat="1" applyFont="1" applyBorder="1" applyAlignment="1">
      <alignment horizontal="right" vertical="center"/>
    </xf>
    <xf numFmtId="4" fontId="11" fillId="0" borderId="2" xfId="0" applyNumberFormat="1" applyFont="1" applyBorder="1" applyAlignment="1"/>
    <xf numFmtId="2" fontId="11" fillId="0" borderId="2" xfId="0" applyNumberFormat="1" applyFont="1" applyBorder="1" applyAlignment="1">
      <alignment horizontal="center" vertical="center"/>
    </xf>
    <xf numFmtId="0" fontId="7" fillId="0" borderId="0" xfId="0" applyFont="1" applyBorder="1">
      <alignment vertical="center"/>
    </xf>
    <xf numFmtId="0" fontId="17" fillId="0" borderId="0" xfId="0" applyFont="1" applyFill="1">
      <alignment vertical="center"/>
    </xf>
    <xf numFmtId="0" fontId="10" fillId="0" borderId="0" xfId="0" applyFont="1" applyFill="1" applyBorder="1" applyAlignment="1">
      <alignment horizontal="center" vertical="center"/>
    </xf>
    <xf numFmtId="0" fontId="4" fillId="0" borderId="0" xfId="0"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4" fontId="14" fillId="0" borderId="2" xfId="0" applyNumberFormat="1" applyFont="1" applyFill="1" applyBorder="1" applyAlignment="1">
      <alignment vertical="center" wrapText="1"/>
    </xf>
    <xf numFmtId="0" fontId="4" fillId="0" borderId="2" xfId="0" applyFont="1" applyFill="1" applyBorder="1" applyAlignment="1">
      <alignment horizontal="center" vertical="center" wrapText="1"/>
    </xf>
    <xf numFmtId="177" fontId="4" fillId="0" borderId="2" xfId="0" applyNumberFormat="1" applyFont="1" applyFill="1" applyBorder="1" applyAlignment="1">
      <alignment vertical="center" wrapText="1"/>
    </xf>
    <xf numFmtId="177" fontId="4" fillId="0" borderId="2" xfId="0" applyNumberFormat="1" applyFont="1" applyFill="1" applyBorder="1" applyAlignment="1">
      <alignment horizontal="center" vertical="center" wrapText="1"/>
    </xf>
    <xf numFmtId="0" fontId="11" fillId="0" borderId="0" xfId="0" applyFont="1" applyFill="1" applyBorder="1" applyAlignment="1">
      <alignment horizontal="right" vertical="center"/>
    </xf>
    <xf numFmtId="0" fontId="12" fillId="0" borderId="3" xfId="0" applyFont="1" applyFill="1" applyBorder="1" applyAlignment="1">
      <alignment horizontal="center" vertical="center" wrapText="1"/>
    </xf>
    <xf numFmtId="2" fontId="2" fillId="2" borderId="0" xfId="0" applyNumberFormat="1" applyFont="1" applyFill="1" applyBorder="1" applyAlignment="1">
      <alignment horizontal="left" vertical="center"/>
    </xf>
    <xf numFmtId="2" fontId="2" fillId="2" borderId="0" xfId="0" applyNumberFormat="1" applyFont="1" applyFill="1" applyBorder="1" applyAlignment="1">
      <alignment horizontal="center" vertical="center"/>
    </xf>
    <xf numFmtId="49" fontId="2" fillId="2" borderId="0" xfId="0" applyNumberFormat="1" applyFont="1" applyFill="1" applyBorder="1" applyAlignment="1">
      <alignment horizontal="left" vertical="center" wrapText="1"/>
    </xf>
    <xf numFmtId="178" fontId="2" fillId="2" borderId="0" xfId="0" applyNumberFormat="1" applyFont="1" applyFill="1" applyBorder="1" applyAlignment="1">
      <alignment horizontal="center" vertical="center" wrapText="1"/>
    </xf>
    <xf numFmtId="178"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8"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left" vertical="center" wrapText="1"/>
    </xf>
    <xf numFmtId="0" fontId="7" fillId="2" borderId="0" xfId="0" applyFont="1" applyFill="1" applyBorder="1" applyAlignment="1">
      <alignment vertical="top"/>
    </xf>
    <xf numFmtId="0" fontId="7" fillId="2" borderId="0" xfId="0" applyFont="1" applyFill="1" applyBorder="1" applyAlignment="1">
      <alignment vertical="center" wrapText="1"/>
    </xf>
    <xf numFmtId="0" fontId="2" fillId="2" borderId="0" xfId="0" applyFont="1" applyFill="1" applyBorder="1" applyAlignment="1">
      <alignment vertical="top"/>
    </xf>
    <xf numFmtId="0" fontId="2" fillId="2" borderId="0" xfId="0" applyFont="1" applyFill="1" applyBorder="1" applyAlignment="1">
      <alignment vertical="center" wrapText="1"/>
    </xf>
    <xf numFmtId="178" fontId="2" fillId="2" borderId="0" xfId="0" applyNumberFormat="1" applyFont="1" applyFill="1" applyBorder="1" applyAlignment="1">
      <alignment horizontal="right" vertical="center"/>
    </xf>
    <xf numFmtId="4" fontId="2" fillId="2" borderId="2" xfId="0" applyNumberFormat="1" applyFont="1" applyFill="1" applyBorder="1" applyAlignment="1">
      <alignment horizontal="right" vertical="center"/>
    </xf>
    <xf numFmtId="4" fontId="2" fillId="0" borderId="2" xfId="0" applyNumberFormat="1" applyFont="1" applyFill="1" applyBorder="1" applyAlignment="1">
      <alignment horizontal="right" vertical="center"/>
    </xf>
    <xf numFmtId="4" fontId="11" fillId="2" borderId="2" xfId="0" applyNumberFormat="1" applyFont="1" applyFill="1" applyBorder="1" applyAlignment="1">
      <alignment horizontal="right" vertical="center" wrapText="1"/>
    </xf>
    <xf numFmtId="0" fontId="16" fillId="0" borderId="0" xfId="0" applyFont="1" applyBorder="1" applyAlignment="1">
      <alignment horizontal="left" vertical="center"/>
    </xf>
    <xf numFmtId="0" fontId="18" fillId="0" borderId="0" xfId="0" applyFont="1" applyBorder="1" applyAlignment="1">
      <alignment horizontal="left" vertical="center"/>
    </xf>
    <xf numFmtId="0" fontId="19" fillId="0" borderId="0" xfId="0" applyFont="1" applyBorder="1" applyAlignment="1">
      <alignment horizontal="center" vertical="center"/>
    </xf>
    <xf numFmtId="0" fontId="20" fillId="0" borderId="0" xfId="0" applyFont="1" applyBorder="1">
      <alignment vertical="center"/>
    </xf>
    <xf numFmtId="0" fontId="21" fillId="0" borderId="0" xfId="0" applyFont="1" applyBorder="1" applyAlignment="1">
      <alignment horizontal="right" vertical="center"/>
    </xf>
    <xf numFmtId="49" fontId="20" fillId="0" borderId="0" xfId="0" applyNumberFormat="1" applyFont="1" applyBorder="1" applyAlignment="1">
      <alignment horizontal="left" vertical="center"/>
    </xf>
    <xf numFmtId="0" fontId="20" fillId="0" borderId="0" xfId="0" applyFont="1" applyBorder="1" applyAlignment="1">
      <alignment horizontal="center" vertical="center"/>
    </xf>
    <xf numFmtId="0" fontId="20" fillId="0" borderId="0" xfId="0" applyFont="1" applyBorder="1" applyAlignment="1">
      <alignment horizontal="left" vertical="center"/>
    </xf>
    <xf numFmtId="0" fontId="22" fillId="0" borderId="0" xfId="0" applyFont="1" applyBorder="1" applyAlignment="1">
      <alignment horizontal="center" vertical="center"/>
    </xf>
    <xf numFmtId="0" fontId="23" fillId="0" borderId="0" xfId="0" applyFont="1" applyBorder="1">
      <alignment vertical="center"/>
    </xf>
    <xf numFmtId="0" fontId="24" fillId="0" borderId="0"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selection activeCell="A1" sqref="A1"/>
    </sheetView>
  </sheetViews>
  <sheetFormatPr defaultColWidth="10" defaultRowHeight="13.5" outlineLevelCol="7"/>
  <cols>
    <col min="1" max="1" width="11.9416666666667" customWidth="1"/>
    <col min="2" max="2" width="34.1916666666667" customWidth="1"/>
    <col min="3" max="3" width="10.45" customWidth="1"/>
    <col min="4" max="4" width="71.0166666666667" customWidth="1"/>
    <col min="5" max="6" width="10.175" customWidth="1"/>
    <col min="7" max="7" width="12.75" customWidth="1"/>
    <col min="8" max="8" width="10.175" customWidth="1"/>
  </cols>
  <sheetData>
    <row r="1" ht="18.7" customHeight="1" spans="1:8">
      <c r="A1" s="10"/>
      <c r="B1" s="10"/>
      <c r="C1" s="123"/>
      <c r="D1" s="123"/>
      <c r="E1" s="123"/>
      <c r="F1" s="123"/>
      <c r="G1" s="124"/>
      <c r="H1" s="123"/>
    </row>
    <row r="2" ht="14.2" customHeight="1" spans="1:8">
      <c r="A2" s="123"/>
      <c r="B2" s="123"/>
      <c r="C2" s="123"/>
      <c r="D2" s="123"/>
      <c r="E2" s="123"/>
      <c r="F2" s="123"/>
      <c r="G2" s="123"/>
      <c r="H2" s="123"/>
    </row>
    <row r="3" ht="29.95" customHeight="1" spans="1:8">
      <c r="A3" s="123"/>
      <c r="B3" s="123"/>
      <c r="C3" s="123"/>
      <c r="D3" s="123"/>
      <c r="E3" s="123"/>
      <c r="F3" s="123"/>
      <c r="G3" s="123"/>
      <c r="H3" s="123"/>
    </row>
    <row r="4" ht="29.95" customHeight="1" spans="1:8">
      <c r="A4" s="123"/>
      <c r="B4" s="123"/>
      <c r="C4" s="123"/>
      <c r="D4" s="123"/>
      <c r="E4" s="123"/>
      <c r="F4" s="123"/>
      <c r="G4" s="123"/>
      <c r="H4" s="123"/>
    </row>
    <row r="5" ht="35.2" customHeight="1" spans="1:8">
      <c r="A5" s="125"/>
      <c r="B5" s="125"/>
      <c r="C5" s="125"/>
      <c r="D5" s="125"/>
      <c r="E5" s="125"/>
      <c r="F5" s="125"/>
      <c r="G5" s="125"/>
      <c r="H5" s="125"/>
    </row>
    <row r="6" ht="67.45" customHeight="1" spans="1:8">
      <c r="A6" s="125" t="s">
        <v>0</v>
      </c>
      <c r="B6" s="125"/>
      <c r="C6" s="125"/>
      <c r="D6" s="125"/>
      <c r="E6" s="125"/>
      <c r="F6" s="125"/>
      <c r="G6" s="125"/>
      <c r="H6" s="125"/>
    </row>
    <row r="7" ht="37.45" customHeight="1" spans="1:8">
      <c r="A7" s="126"/>
      <c r="B7" s="127" t="s">
        <v>1</v>
      </c>
      <c r="C7" s="127"/>
      <c r="D7" s="128" t="s">
        <v>2</v>
      </c>
      <c r="E7" s="126"/>
      <c r="F7" s="126"/>
      <c r="G7" s="126"/>
      <c r="H7" s="126"/>
    </row>
    <row r="8" ht="37.45" customHeight="1" spans="1:8">
      <c r="A8" s="129"/>
      <c r="B8" s="127" t="s">
        <v>3</v>
      </c>
      <c r="C8" s="127"/>
      <c r="D8" s="130" t="s">
        <v>4</v>
      </c>
      <c r="E8" s="129"/>
      <c r="F8" s="129"/>
      <c r="G8" s="129"/>
      <c r="H8" s="129"/>
    </row>
    <row r="9" ht="14.2" customHeight="1" spans="1:8">
      <c r="A9" s="123"/>
      <c r="B9" s="123"/>
      <c r="C9" s="123"/>
      <c r="D9" s="123"/>
      <c r="E9" s="123"/>
      <c r="F9" s="123"/>
      <c r="G9" s="123"/>
      <c r="H9" s="123"/>
    </row>
    <row r="10" ht="14.2" customHeight="1" spans="1:8">
      <c r="A10" s="123"/>
      <c r="B10" s="123"/>
      <c r="C10" s="123"/>
      <c r="D10" s="123"/>
      <c r="E10" s="123"/>
      <c r="F10" s="123"/>
      <c r="G10" s="123"/>
      <c r="H10" s="123"/>
    </row>
    <row r="11" ht="14.2" customHeight="1" spans="1:8">
      <c r="A11" s="123"/>
      <c r="B11" s="123"/>
      <c r="C11" s="123"/>
      <c r="D11" s="123"/>
      <c r="E11" s="123"/>
      <c r="F11" s="123"/>
      <c r="G11" s="123"/>
      <c r="H11" s="123"/>
    </row>
    <row r="12" ht="14.2" customHeight="1" spans="1:8">
      <c r="A12" s="123"/>
      <c r="B12" s="123"/>
      <c r="C12" s="123"/>
      <c r="D12" s="123"/>
      <c r="E12" s="123"/>
      <c r="F12" s="123"/>
      <c r="G12" s="123"/>
      <c r="H12" s="123"/>
    </row>
    <row r="13" ht="14.2" customHeight="1" spans="1:8">
      <c r="A13" s="123"/>
      <c r="B13" s="123"/>
      <c r="C13" s="123"/>
      <c r="D13" s="123"/>
      <c r="E13" s="123"/>
      <c r="F13" s="123"/>
      <c r="G13" s="123"/>
      <c r="H13" s="123"/>
    </row>
    <row r="14" ht="14.2" customHeight="1" spans="1:8">
      <c r="A14" s="123"/>
      <c r="B14" s="123"/>
      <c r="C14" s="123"/>
      <c r="D14" s="123"/>
      <c r="E14" s="123"/>
      <c r="F14" s="123"/>
      <c r="G14" s="123"/>
      <c r="H14" s="123"/>
    </row>
    <row r="15" ht="14.2" customHeight="1" spans="1:8">
      <c r="A15" s="123"/>
      <c r="B15" s="123"/>
      <c r="C15" s="123"/>
      <c r="D15" s="123"/>
      <c r="E15" s="123"/>
      <c r="F15" s="123"/>
      <c r="G15" s="123"/>
      <c r="H15" s="123"/>
    </row>
    <row r="16" ht="26.95" customHeight="1" spans="1:8">
      <c r="A16" s="131"/>
      <c r="B16" s="131"/>
      <c r="C16" s="131"/>
      <c r="D16" s="131"/>
      <c r="E16" s="131"/>
      <c r="F16" s="131"/>
      <c r="G16" s="131"/>
      <c r="H16" s="131"/>
    </row>
    <row r="17" ht="35.2" customHeight="1" spans="1:8">
      <c r="A17" s="132"/>
      <c r="B17" s="132"/>
      <c r="C17" s="132"/>
      <c r="D17" s="132"/>
      <c r="E17" s="132"/>
      <c r="F17" s="132"/>
      <c r="G17" s="132"/>
      <c r="H17" s="132"/>
    </row>
    <row r="18" ht="35.95" customHeight="1" spans="1:8">
      <c r="A18" s="133"/>
      <c r="B18" s="133"/>
      <c r="C18" s="133"/>
      <c r="D18" s="133"/>
      <c r="E18" s="133"/>
      <c r="F18" s="133"/>
      <c r="G18" s="133"/>
      <c r="H18" s="133"/>
    </row>
    <row r="19" ht="14.2" customHeight="1" spans="1:8">
      <c r="A19" s="123"/>
      <c r="B19" s="123"/>
      <c r="C19" s="123"/>
      <c r="D19" s="123"/>
      <c r="E19" s="123"/>
      <c r="F19" s="123"/>
      <c r="G19" s="123"/>
      <c r="H19" s="123"/>
    </row>
    <row r="20" ht="14.2" customHeight="1" spans="1:8">
      <c r="A20" s="123"/>
      <c r="B20" s="123"/>
      <c r="C20" s="123"/>
      <c r="D20" s="123"/>
      <c r="E20" s="123"/>
      <c r="F20" s="123"/>
      <c r="G20" s="123"/>
      <c r="H20" s="123"/>
    </row>
  </sheetData>
  <mergeCells count="5">
    <mergeCell ref="A5:H5"/>
    <mergeCell ref="A6:H6"/>
    <mergeCell ref="B7:C7"/>
    <mergeCell ref="B8:C8"/>
    <mergeCell ref="A16:H16"/>
  </mergeCells>
  <pageMargins left="0.75" right="0.75" top="1" bottom="1" header="0.504999995231628" footer="0.504999995231628"/>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abSelected="1" topLeftCell="A10" workbookViewId="0">
      <selection activeCell="D10" sqref="D10"/>
    </sheetView>
  </sheetViews>
  <sheetFormatPr defaultColWidth="10" defaultRowHeight="13.5"/>
  <cols>
    <col min="1" max="1" width="13.625" style="21" customWidth="1"/>
    <col min="2" max="2" width="9.125" style="21" customWidth="1"/>
    <col min="3" max="3" width="20" style="21" customWidth="1"/>
    <col min="4" max="4" width="51.125" style="21" customWidth="1"/>
    <col min="5" max="5" width="4.85" style="21" customWidth="1"/>
    <col min="6" max="6" width="4.575" style="21" customWidth="1"/>
    <col min="7" max="7" width="7.775" style="21" customWidth="1"/>
    <col min="8" max="8" width="8.6" style="21" customWidth="1"/>
    <col min="9" max="13" width="5.125" style="21" customWidth="1"/>
    <col min="14" max="14" width="7.25" style="21" customWidth="1"/>
    <col min="15" max="15" width="9.76666666666667" style="21" customWidth="1"/>
    <col min="16" max="16384" width="10" style="21"/>
  </cols>
  <sheetData>
    <row r="1" s="21" customFormat="1" ht="30" customHeight="1" spans="1:14">
      <c r="A1" s="22" t="s">
        <v>254</v>
      </c>
      <c r="B1" s="22"/>
      <c r="C1" s="22"/>
      <c r="D1" s="22"/>
      <c r="E1" s="22"/>
      <c r="F1" s="22"/>
      <c r="G1" s="22"/>
      <c r="H1" s="22"/>
      <c r="I1" s="22"/>
      <c r="J1" s="22"/>
      <c r="K1" s="22"/>
      <c r="L1" s="22"/>
      <c r="M1" s="22"/>
      <c r="N1" s="22"/>
    </row>
    <row r="2" s="21" customFormat="1" ht="24" customHeight="1" spans="1:14">
      <c r="A2" s="23"/>
      <c r="B2" s="24"/>
      <c r="C2" s="23"/>
      <c r="D2" s="23"/>
      <c r="E2" s="23"/>
      <c r="F2" s="23"/>
      <c r="G2" s="23"/>
      <c r="H2" s="23"/>
      <c r="I2" s="23"/>
      <c r="J2" s="49"/>
      <c r="K2" s="50"/>
      <c r="L2" s="50"/>
      <c r="M2" s="50" t="s">
        <v>6</v>
      </c>
      <c r="N2" s="50"/>
    </row>
    <row r="3" s="21" customFormat="1" ht="24" customHeight="1" spans="1:14">
      <c r="A3" s="25" t="s">
        <v>81</v>
      </c>
      <c r="B3" s="26" t="s">
        <v>255</v>
      </c>
      <c r="C3" s="25" t="s">
        <v>256</v>
      </c>
      <c r="D3" s="25" t="s">
        <v>257</v>
      </c>
      <c r="E3" s="26" t="s">
        <v>258</v>
      </c>
      <c r="F3" s="26" t="s">
        <v>259</v>
      </c>
      <c r="G3" s="25" t="s">
        <v>260</v>
      </c>
      <c r="H3" s="25"/>
      <c r="I3" s="25"/>
      <c r="J3" s="25"/>
      <c r="K3" s="25"/>
      <c r="L3" s="25"/>
      <c r="M3" s="25"/>
      <c r="N3" s="25"/>
    </row>
    <row r="4" s="21" customFormat="1" ht="83" customHeight="1" spans="1:14">
      <c r="A4" s="25"/>
      <c r="B4" s="26"/>
      <c r="C4" s="25"/>
      <c r="D4" s="25"/>
      <c r="E4" s="26"/>
      <c r="F4" s="26"/>
      <c r="G4" s="25" t="s">
        <v>85</v>
      </c>
      <c r="H4" s="26" t="s">
        <v>261</v>
      </c>
      <c r="I4" s="26" t="s">
        <v>262</v>
      </c>
      <c r="J4" s="26" t="s">
        <v>263</v>
      </c>
      <c r="K4" s="26" t="s">
        <v>264</v>
      </c>
      <c r="L4" s="26" t="s">
        <v>265</v>
      </c>
      <c r="M4" s="26" t="s">
        <v>266</v>
      </c>
      <c r="N4" s="26" t="s">
        <v>267</v>
      </c>
    </row>
    <row r="5" s="21" customFormat="1" ht="29" customHeight="1" spans="1:14">
      <c r="A5" s="27" t="s">
        <v>268</v>
      </c>
      <c r="B5" s="27" t="s">
        <v>268</v>
      </c>
      <c r="C5" s="27" t="s">
        <v>268</v>
      </c>
      <c r="D5" s="27" t="s">
        <v>268</v>
      </c>
      <c r="E5" s="27" t="s">
        <v>268</v>
      </c>
      <c r="F5" s="27" t="s">
        <v>268</v>
      </c>
      <c r="G5" s="8">
        <f>G6</f>
        <v>3104.21</v>
      </c>
      <c r="H5" s="8">
        <f>H6</f>
        <v>2313.21</v>
      </c>
      <c r="I5" s="8"/>
      <c r="J5" s="8"/>
      <c r="K5" s="8"/>
      <c r="L5" s="8"/>
      <c r="M5" s="8"/>
      <c r="N5" s="8">
        <f>N6</f>
        <v>791</v>
      </c>
    </row>
    <row r="6" s="21" customFormat="1" ht="32.55" customHeight="1" spans="1:14">
      <c r="A6" s="28" t="s">
        <v>269</v>
      </c>
      <c r="B6" s="27"/>
      <c r="C6" s="27"/>
      <c r="D6" s="27"/>
      <c r="E6" s="27"/>
      <c r="F6" s="27"/>
      <c r="G6" s="8">
        <f>G7</f>
        <v>3104.21</v>
      </c>
      <c r="H6" s="8">
        <f>H7</f>
        <v>2313.21</v>
      </c>
      <c r="I6" s="8"/>
      <c r="J6" s="8"/>
      <c r="K6" s="8"/>
      <c r="L6" s="8"/>
      <c r="M6" s="8"/>
      <c r="N6" s="8">
        <f>N7</f>
        <v>791</v>
      </c>
    </row>
    <row r="7" s="21" customFormat="1" ht="57" customHeight="1" spans="1:14">
      <c r="A7" s="28" t="s">
        <v>4</v>
      </c>
      <c r="B7" s="29"/>
      <c r="C7" s="29"/>
      <c r="D7" s="29"/>
      <c r="E7" s="29"/>
      <c r="F7" s="29"/>
      <c r="G7" s="8">
        <f>SUM(G8:G50)</f>
        <v>3104.21</v>
      </c>
      <c r="H7" s="8">
        <f>SUM(H8:H50)</f>
        <v>2313.21</v>
      </c>
      <c r="I7" s="8"/>
      <c r="J7" s="8"/>
      <c r="K7" s="8"/>
      <c r="L7" s="8"/>
      <c r="M7" s="8"/>
      <c r="N7" s="8">
        <f>SUM(N8:N50)</f>
        <v>791</v>
      </c>
    </row>
    <row r="8" s="21" customFormat="1" ht="131" customHeight="1" spans="1:14">
      <c r="A8" s="28"/>
      <c r="B8" s="7" t="s">
        <v>102</v>
      </c>
      <c r="C8" s="28" t="s">
        <v>270</v>
      </c>
      <c r="D8" s="28" t="s">
        <v>271</v>
      </c>
      <c r="E8" s="30" t="s">
        <v>272</v>
      </c>
      <c r="F8" s="30" t="s">
        <v>273</v>
      </c>
      <c r="G8" s="8">
        <v>15</v>
      </c>
      <c r="H8" s="8">
        <v>15</v>
      </c>
      <c r="I8" s="8"/>
      <c r="J8" s="8"/>
      <c r="K8" s="8"/>
      <c r="L8" s="8"/>
      <c r="M8" s="8"/>
      <c r="N8" s="8"/>
    </row>
    <row r="9" s="21" customFormat="1" ht="52" customHeight="1" spans="1:14">
      <c r="A9" s="31"/>
      <c r="B9" s="32" t="s">
        <v>102</v>
      </c>
      <c r="C9" s="31" t="s">
        <v>274</v>
      </c>
      <c r="D9" s="31" t="s">
        <v>275</v>
      </c>
      <c r="E9" s="33" t="s">
        <v>273</v>
      </c>
      <c r="F9" s="33" t="s">
        <v>273</v>
      </c>
      <c r="G9" s="34">
        <v>30</v>
      </c>
      <c r="H9" s="34">
        <v>30</v>
      </c>
      <c r="I9" s="34"/>
      <c r="J9" s="34"/>
      <c r="K9" s="34"/>
      <c r="L9" s="34"/>
      <c r="M9" s="34"/>
      <c r="N9" s="34"/>
    </row>
    <row r="10" s="21" customFormat="1" ht="116" customHeight="1" spans="1:14">
      <c r="A10" s="35"/>
      <c r="B10" s="36" t="s">
        <v>102</v>
      </c>
      <c r="C10" s="35" t="s">
        <v>276</v>
      </c>
      <c r="D10" s="35" t="s">
        <v>277</v>
      </c>
      <c r="E10" s="37" t="s">
        <v>273</v>
      </c>
      <c r="F10" s="37" t="s">
        <v>273</v>
      </c>
      <c r="G10" s="38">
        <v>380</v>
      </c>
      <c r="H10" s="38">
        <v>380</v>
      </c>
      <c r="I10" s="38"/>
      <c r="J10" s="38"/>
      <c r="K10" s="38"/>
      <c r="L10" s="38"/>
      <c r="M10" s="38"/>
      <c r="N10" s="38"/>
    </row>
    <row r="11" s="21" customFormat="1" ht="315" customHeight="1" spans="1:14">
      <c r="A11" s="39"/>
      <c r="B11" s="40" t="s">
        <v>102</v>
      </c>
      <c r="C11" s="41" t="s">
        <v>278</v>
      </c>
      <c r="D11" s="42" t="s">
        <v>279</v>
      </c>
      <c r="E11" s="43" t="s">
        <v>272</v>
      </c>
      <c r="F11" s="44" t="s">
        <v>273</v>
      </c>
      <c r="G11" s="45">
        <v>155</v>
      </c>
      <c r="H11" s="45">
        <v>155</v>
      </c>
      <c r="I11" s="45"/>
      <c r="J11" s="45"/>
      <c r="K11" s="45"/>
      <c r="L11" s="45"/>
      <c r="M11" s="45"/>
      <c r="N11" s="45"/>
    </row>
    <row r="12" s="21" customFormat="1" ht="88" customHeight="1" spans="1:14">
      <c r="A12" s="28"/>
      <c r="B12" s="7" t="s">
        <v>105</v>
      </c>
      <c r="C12" s="28" t="s">
        <v>280</v>
      </c>
      <c r="D12" s="39" t="s">
        <v>281</v>
      </c>
      <c r="E12" s="30" t="s">
        <v>272</v>
      </c>
      <c r="F12" s="30" t="s">
        <v>273</v>
      </c>
      <c r="G12" s="8">
        <v>180</v>
      </c>
      <c r="H12" s="8">
        <v>180</v>
      </c>
      <c r="I12" s="8"/>
      <c r="J12" s="8"/>
      <c r="K12" s="8"/>
      <c r="L12" s="8"/>
      <c r="M12" s="8"/>
      <c r="N12" s="8"/>
    </row>
    <row r="13" s="21" customFormat="1" ht="60" customHeight="1" spans="1:14">
      <c r="A13" s="28"/>
      <c r="B13" s="7" t="s">
        <v>102</v>
      </c>
      <c r="C13" s="28" t="s">
        <v>282</v>
      </c>
      <c r="D13" s="28" t="s">
        <v>283</v>
      </c>
      <c r="E13" s="30" t="s">
        <v>272</v>
      </c>
      <c r="F13" s="30" t="s">
        <v>273</v>
      </c>
      <c r="G13" s="8">
        <v>13.2</v>
      </c>
      <c r="H13" s="8">
        <v>13.2</v>
      </c>
      <c r="I13" s="8"/>
      <c r="J13" s="8"/>
      <c r="K13" s="8"/>
      <c r="L13" s="8"/>
      <c r="M13" s="8"/>
      <c r="N13" s="8"/>
    </row>
    <row r="14" s="21" customFormat="1" ht="117" customHeight="1" spans="1:14">
      <c r="A14" s="28"/>
      <c r="B14" s="7" t="s">
        <v>102</v>
      </c>
      <c r="C14" s="28" t="s">
        <v>284</v>
      </c>
      <c r="D14" s="28" t="s">
        <v>285</v>
      </c>
      <c r="E14" s="30" t="s">
        <v>273</v>
      </c>
      <c r="F14" s="30" t="s">
        <v>273</v>
      </c>
      <c r="G14" s="8">
        <v>7.61</v>
      </c>
      <c r="H14" s="8">
        <v>7.61</v>
      </c>
      <c r="I14" s="8"/>
      <c r="J14" s="8"/>
      <c r="K14" s="8"/>
      <c r="L14" s="8"/>
      <c r="M14" s="8"/>
      <c r="N14" s="8"/>
    </row>
    <row r="15" s="21" customFormat="1" ht="59" customHeight="1" spans="1:14">
      <c r="A15" s="28"/>
      <c r="B15" s="7" t="s">
        <v>102</v>
      </c>
      <c r="C15" s="28" t="s">
        <v>286</v>
      </c>
      <c r="D15" s="28" t="s">
        <v>287</v>
      </c>
      <c r="E15" s="30" t="s">
        <v>272</v>
      </c>
      <c r="F15" s="30" t="s">
        <v>273</v>
      </c>
      <c r="G15" s="8">
        <v>10</v>
      </c>
      <c r="H15" s="8">
        <v>10</v>
      </c>
      <c r="I15" s="8"/>
      <c r="J15" s="8"/>
      <c r="K15" s="8"/>
      <c r="L15" s="8"/>
      <c r="M15" s="8"/>
      <c r="N15" s="8"/>
    </row>
    <row r="16" s="21" customFormat="1" ht="131" customHeight="1" spans="1:14">
      <c r="A16" s="28"/>
      <c r="B16" s="7" t="s">
        <v>102</v>
      </c>
      <c r="C16" s="28" t="s">
        <v>288</v>
      </c>
      <c r="D16" s="28" t="s">
        <v>289</v>
      </c>
      <c r="E16" s="30" t="s">
        <v>273</v>
      </c>
      <c r="F16" s="30" t="s">
        <v>273</v>
      </c>
      <c r="G16" s="8">
        <v>20</v>
      </c>
      <c r="H16" s="8">
        <v>20</v>
      </c>
      <c r="I16" s="8"/>
      <c r="J16" s="8"/>
      <c r="K16" s="8"/>
      <c r="L16" s="8"/>
      <c r="M16" s="8"/>
      <c r="N16" s="8"/>
    </row>
    <row r="17" s="21" customFormat="1" ht="218" customHeight="1" spans="1:14">
      <c r="A17" s="28"/>
      <c r="B17" s="7" t="s">
        <v>102</v>
      </c>
      <c r="C17" s="28" t="s">
        <v>290</v>
      </c>
      <c r="D17" s="28" t="s">
        <v>291</v>
      </c>
      <c r="E17" s="30" t="s">
        <v>272</v>
      </c>
      <c r="F17" s="30" t="s">
        <v>273</v>
      </c>
      <c r="G17" s="8">
        <v>50</v>
      </c>
      <c r="H17" s="8">
        <v>50</v>
      </c>
      <c r="I17" s="8"/>
      <c r="J17" s="8"/>
      <c r="K17" s="8"/>
      <c r="L17" s="8"/>
      <c r="M17" s="8"/>
      <c r="N17" s="8"/>
    </row>
    <row r="18" s="21" customFormat="1" ht="203" customHeight="1" spans="1:14">
      <c r="A18" s="28"/>
      <c r="B18" s="7" t="s">
        <v>102</v>
      </c>
      <c r="C18" s="28" t="s">
        <v>292</v>
      </c>
      <c r="D18" s="28" t="s">
        <v>293</v>
      </c>
      <c r="E18" s="30" t="s">
        <v>272</v>
      </c>
      <c r="F18" s="30" t="s">
        <v>273</v>
      </c>
      <c r="G18" s="8">
        <v>19.6</v>
      </c>
      <c r="H18" s="8">
        <v>19.6</v>
      </c>
      <c r="I18" s="8"/>
      <c r="J18" s="8"/>
      <c r="K18" s="8"/>
      <c r="L18" s="8"/>
      <c r="M18" s="8"/>
      <c r="N18" s="8"/>
    </row>
    <row r="19" s="21" customFormat="1" ht="80" customHeight="1" spans="1:14">
      <c r="A19" s="28"/>
      <c r="B19" s="7" t="s">
        <v>102</v>
      </c>
      <c r="C19" s="28" t="s">
        <v>294</v>
      </c>
      <c r="D19" s="28" t="s">
        <v>295</v>
      </c>
      <c r="E19" s="30" t="s">
        <v>272</v>
      </c>
      <c r="F19" s="30" t="s">
        <v>273</v>
      </c>
      <c r="G19" s="8">
        <v>50</v>
      </c>
      <c r="H19" s="8">
        <v>50</v>
      </c>
      <c r="I19" s="8"/>
      <c r="J19" s="8"/>
      <c r="K19" s="8"/>
      <c r="L19" s="8"/>
      <c r="M19" s="8"/>
      <c r="N19" s="8"/>
    </row>
    <row r="20" s="21" customFormat="1" ht="158" customHeight="1" spans="1:14">
      <c r="A20" s="28"/>
      <c r="B20" s="7" t="s">
        <v>102</v>
      </c>
      <c r="C20" s="28" t="s">
        <v>296</v>
      </c>
      <c r="D20" s="28" t="s">
        <v>297</v>
      </c>
      <c r="E20" s="30" t="s">
        <v>273</v>
      </c>
      <c r="F20" s="30" t="s">
        <v>273</v>
      </c>
      <c r="G20" s="8">
        <v>34.85</v>
      </c>
      <c r="H20" s="8">
        <v>34.85</v>
      </c>
      <c r="I20" s="8"/>
      <c r="J20" s="8"/>
      <c r="K20" s="8"/>
      <c r="L20" s="8"/>
      <c r="M20" s="8"/>
      <c r="N20" s="8"/>
    </row>
    <row r="21" s="21" customFormat="1" ht="84" customHeight="1" spans="1:14">
      <c r="A21" s="28"/>
      <c r="B21" s="7" t="s">
        <v>102</v>
      </c>
      <c r="C21" s="28" t="s">
        <v>298</v>
      </c>
      <c r="D21" s="28" t="s">
        <v>299</v>
      </c>
      <c r="E21" s="30" t="s">
        <v>273</v>
      </c>
      <c r="F21" s="30" t="s">
        <v>273</v>
      </c>
      <c r="G21" s="8">
        <v>5</v>
      </c>
      <c r="H21" s="8">
        <v>5</v>
      </c>
      <c r="I21" s="8"/>
      <c r="J21" s="8"/>
      <c r="K21" s="8"/>
      <c r="L21" s="8"/>
      <c r="M21" s="8"/>
      <c r="N21" s="8"/>
    </row>
    <row r="22" s="21" customFormat="1" ht="162" customHeight="1" spans="1:14">
      <c r="A22" s="28"/>
      <c r="B22" s="7" t="s">
        <v>102</v>
      </c>
      <c r="C22" s="28" t="s">
        <v>300</v>
      </c>
      <c r="D22" s="28" t="s">
        <v>301</v>
      </c>
      <c r="E22" s="30" t="s">
        <v>272</v>
      </c>
      <c r="F22" s="30" t="s">
        <v>273</v>
      </c>
      <c r="G22" s="8">
        <v>60</v>
      </c>
      <c r="H22" s="8">
        <v>60</v>
      </c>
      <c r="I22" s="8"/>
      <c r="J22" s="8"/>
      <c r="K22" s="8"/>
      <c r="L22" s="8"/>
      <c r="M22" s="8"/>
      <c r="N22" s="8"/>
    </row>
    <row r="23" s="21" customFormat="1" ht="156" customHeight="1" spans="1:14">
      <c r="A23" s="28"/>
      <c r="B23" s="7" t="s">
        <v>102</v>
      </c>
      <c r="C23" s="28" t="s">
        <v>302</v>
      </c>
      <c r="D23" s="28" t="s">
        <v>303</v>
      </c>
      <c r="E23" s="30" t="s">
        <v>273</v>
      </c>
      <c r="F23" s="30" t="s">
        <v>273</v>
      </c>
      <c r="G23" s="8">
        <v>5</v>
      </c>
      <c r="H23" s="8">
        <v>5</v>
      </c>
      <c r="I23" s="8"/>
      <c r="J23" s="8"/>
      <c r="K23" s="8"/>
      <c r="L23" s="8"/>
      <c r="M23" s="8"/>
      <c r="N23" s="8"/>
    </row>
    <row r="24" s="21" customFormat="1" ht="87" customHeight="1" spans="1:14">
      <c r="A24" s="28"/>
      <c r="B24" s="7" t="s">
        <v>102</v>
      </c>
      <c r="C24" s="28" t="s">
        <v>304</v>
      </c>
      <c r="D24" s="28" t="s">
        <v>305</v>
      </c>
      <c r="E24" s="30" t="s">
        <v>272</v>
      </c>
      <c r="F24" s="30" t="s">
        <v>273</v>
      </c>
      <c r="G24" s="8">
        <v>25</v>
      </c>
      <c r="H24" s="8">
        <v>25</v>
      </c>
      <c r="I24" s="8"/>
      <c r="J24" s="8"/>
      <c r="K24" s="8"/>
      <c r="L24" s="8"/>
      <c r="M24" s="8"/>
      <c r="N24" s="8"/>
    </row>
    <row r="25" s="21" customFormat="1" ht="228" customHeight="1" spans="1:14">
      <c r="A25" s="28"/>
      <c r="B25" s="7" t="s">
        <v>102</v>
      </c>
      <c r="C25" s="28" t="s">
        <v>306</v>
      </c>
      <c r="D25" s="28" t="s">
        <v>307</v>
      </c>
      <c r="E25" s="30" t="s">
        <v>273</v>
      </c>
      <c r="F25" s="30" t="s">
        <v>273</v>
      </c>
      <c r="G25" s="8">
        <v>136.2</v>
      </c>
      <c r="H25" s="8">
        <v>136.2</v>
      </c>
      <c r="I25" s="8"/>
      <c r="J25" s="8"/>
      <c r="K25" s="8"/>
      <c r="L25" s="8"/>
      <c r="M25" s="8"/>
      <c r="N25" s="8"/>
    </row>
    <row r="26" s="21" customFormat="1" ht="171" customHeight="1" spans="1:14">
      <c r="A26" s="28"/>
      <c r="B26" s="7" t="s">
        <v>102</v>
      </c>
      <c r="C26" s="28" t="s">
        <v>308</v>
      </c>
      <c r="D26" s="28" t="s">
        <v>309</v>
      </c>
      <c r="E26" s="30" t="s">
        <v>273</v>
      </c>
      <c r="F26" s="30" t="s">
        <v>273</v>
      </c>
      <c r="G26" s="8">
        <v>10</v>
      </c>
      <c r="H26" s="8">
        <v>10</v>
      </c>
      <c r="I26" s="8"/>
      <c r="J26" s="8"/>
      <c r="K26" s="8"/>
      <c r="L26" s="8"/>
      <c r="M26" s="8"/>
      <c r="N26" s="8"/>
    </row>
    <row r="27" s="21" customFormat="1" ht="79" customHeight="1" spans="1:14">
      <c r="A27" s="28"/>
      <c r="B27" s="7" t="s">
        <v>102</v>
      </c>
      <c r="C27" s="28" t="s">
        <v>310</v>
      </c>
      <c r="D27" s="28" t="s">
        <v>311</v>
      </c>
      <c r="E27" s="30" t="s">
        <v>272</v>
      </c>
      <c r="F27" s="30" t="s">
        <v>273</v>
      </c>
      <c r="G27" s="8">
        <v>5</v>
      </c>
      <c r="H27" s="8">
        <v>5</v>
      </c>
      <c r="I27" s="8"/>
      <c r="J27" s="8"/>
      <c r="K27" s="8"/>
      <c r="L27" s="8"/>
      <c r="M27" s="8"/>
      <c r="N27" s="8"/>
    </row>
    <row r="28" s="21" customFormat="1" ht="134" customHeight="1" spans="1:14">
      <c r="A28" s="28"/>
      <c r="B28" s="7" t="s">
        <v>102</v>
      </c>
      <c r="C28" s="28" t="s">
        <v>312</v>
      </c>
      <c r="D28" s="28" t="s">
        <v>313</v>
      </c>
      <c r="E28" s="30" t="s">
        <v>272</v>
      </c>
      <c r="F28" s="30" t="s">
        <v>273</v>
      </c>
      <c r="G28" s="8">
        <v>35.6</v>
      </c>
      <c r="H28" s="8">
        <v>35.6</v>
      </c>
      <c r="I28" s="8"/>
      <c r="J28" s="8"/>
      <c r="K28" s="8"/>
      <c r="L28" s="8"/>
      <c r="M28" s="8"/>
      <c r="N28" s="8"/>
    </row>
    <row r="29" s="21" customFormat="1" ht="181" customHeight="1" spans="1:14">
      <c r="A29" s="28"/>
      <c r="B29" s="7" t="s">
        <v>102</v>
      </c>
      <c r="C29" s="28" t="s">
        <v>314</v>
      </c>
      <c r="D29" s="28" t="s">
        <v>315</v>
      </c>
      <c r="E29" s="30" t="s">
        <v>273</v>
      </c>
      <c r="F29" s="30" t="s">
        <v>273</v>
      </c>
      <c r="G29" s="8">
        <v>350</v>
      </c>
      <c r="H29" s="8">
        <v>350</v>
      </c>
      <c r="I29" s="8"/>
      <c r="J29" s="8"/>
      <c r="K29" s="8"/>
      <c r="L29" s="8"/>
      <c r="M29" s="8"/>
      <c r="N29" s="8"/>
    </row>
    <row r="30" s="21" customFormat="1" ht="54" customHeight="1" spans="1:14">
      <c r="A30" s="28"/>
      <c r="B30" s="7" t="s">
        <v>102</v>
      </c>
      <c r="C30" s="28" t="s">
        <v>316</v>
      </c>
      <c r="D30" s="28" t="s">
        <v>317</v>
      </c>
      <c r="E30" s="30" t="s">
        <v>272</v>
      </c>
      <c r="F30" s="30" t="s">
        <v>273</v>
      </c>
      <c r="G30" s="8">
        <v>130.36</v>
      </c>
      <c r="H30" s="8">
        <v>130.36</v>
      </c>
      <c r="I30" s="8"/>
      <c r="J30" s="8"/>
      <c r="K30" s="8"/>
      <c r="L30" s="8"/>
      <c r="M30" s="8"/>
      <c r="N30" s="8"/>
    </row>
    <row r="31" s="21" customFormat="1" ht="301" customHeight="1" spans="1:14">
      <c r="A31" s="28"/>
      <c r="B31" s="7" t="s">
        <v>105</v>
      </c>
      <c r="C31" s="28" t="s">
        <v>318</v>
      </c>
      <c r="D31" s="28" t="s">
        <v>319</v>
      </c>
      <c r="E31" s="30" t="s">
        <v>272</v>
      </c>
      <c r="F31" s="30" t="s">
        <v>273</v>
      </c>
      <c r="G31" s="8">
        <v>50</v>
      </c>
      <c r="H31" s="8">
        <v>50</v>
      </c>
      <c r="I31" s="8"/>
      <c r="J31" s="8"/>
      <c r="K31" s="8"/>
      <c r="L31" s="8"/>
      <c r="M31" s="8"/>
      <c r="N31" s="8"/>
    </row>
    <row r="32" s="21" customFormat="1" ht="152" customHeight="1" spans="1:14">
      <c r="A32" s="28"/>
      <c r="B32" s="7" t="s">
        <v>102</v>
      </c>
      <c r="C32" s="28" t="s">
        <v>320</v>
      </c>
      <c r="D32" s="28" t="s">
        <v>321</v>
      </c>
      <c r="E32" s="30" t="s">
        <v>273</v>
      </c>
      <c r="F32" s="30" t="s">
        <v>273</v>
      </c>
      <c r="G32" s="8">
        <v>15</v>
      </c>
      <c r="H32" s="8">
        <v>15</v>
      </c>
      <c r="I32" s="8"/>
      <c r="J32" s="8"/>
      <c r="K32" s="8"/>
      <c r="L32" s="8"/>
      <c r="M32" s="8"/>
      <c r="N32" s="8"/>
    </row>
    <row r="33" s="21" customFormat="1" ht="84" customHeight="1" spans="1:14">
      <c r="A33" s="28"/>
      <c r="B33" s="7" t="s">
        <v>105</v>
      </c>
      <c r="C33" s="28" t="s">
        <v>322</v>
      </c>
      <c r="D33" s="28" t="s">
        <v>323</v>
      </c>
      <c r="E33" s="30" t="s">
        <v>272</v>
      </c>
      <c r="F33" s="30" t="s">
        <v>273</v>
      </c>
      <c r="G33" s="8">
        <v>470</v>
      </c>
      <c r="H33" s="8">
        <v>470</v>
      </c>
      <c r="I33" s="8"/>
      <c r="J33" s="8"/>
      <c r="K33" s="8"/>
      <c r="L33" s="8"/>
      <c r="M33" s="8"/>
      <c r="N33" s="8"/>
    </row>
    <row r="34" s="21" customFormat="1" ht="87" customHeight="1" spans="1:14">
      <c r="A34" s="28"/>
      <c r="B34" s="7" t="s">
        <v>105</v>
      </c>
      <c r="C34" s="28" t="s">
        <v>324</v>
      </c>
      <c r="D34" s="28" t="s">
        <v>325</v>
      </c>
      <c r="E34" s="30" t="s">
        <v>272</v>
      </c>
      <c r="F34" s="30" t="s">
        <v>273</v>
      </c>
      <c r="G34" s="8">
        <v>15</v>
      </c>
      <c r="H34" s="8">
        <v>15</v>
      </c>
      <c r="I34" s="8"/>
      <c r="J34" s="8"/>
      <c r="K34" s="8"/>
      <c r="L34" s="8"/>
      <c r="M34" s="8"/>
      <c r="N34" s="8"/>
    </row>
    <row r="35" s="21" customFormat="1" ht="57" customHeight="1" spans="1:14">
      <c r="A35" s="28"/>
      <c r="B35" s="7" t="s">
        <v>102</v>
      </c>
      <c r="C35" s="28" t="s">
        <v>326</v>
      </c>
      <c r="D35" s="28" t="s">
        <v>327</v>
      </c>
      <c r="E35" s="30" t="s">
        <v>273</v>
      </c>
      <c r="F35" s="30" t="s">
        <v>273</v>
      </c>
      <c r="G35" s="8">
        <v>9</v>
      </c>
      <c r="H35" s="8">
        <v>9</v>
      </c>
      <c r="I35" s="8"/>
      <c r="J35" s="8"/>
      <c r="K35" s="8"/>
      <c r="L35" s="8"/>
      <c r="M35" s="8"/>
      <c r="N35" s="8"/>
    </row>
    <row r="36" s="21" customFormat="1" ht="128" customHeight="1" spans="1:14">
      <c r="A36" s="28"/>
      <c r="B36" s="7" t="s">
        <v>102</v>
      </c>
      <c r="C36" s="28" t="s">
        <v>328</v>
      </c>
      <c r="D36" s="28" t="s">
        <v>329</v>
      </c>
      <c r="E36" s="30" t="s">
        <v>273</v>
      </c>
      <c r="F36" s="30" t="s">
        <v>273</v>
      </c>
      <c r="G36" s="8">
        <v>10</v>
      </c>
      <c r="H36" s="8">
        <v>10</v>
      </c>
      <c r="I36" s="8"/>
      <c r="J36" s="8"/>
      <c r="K36" s="8"/>
      <c r="L36" s="8"/>
      <c r="M36" s="8"/>
      <c r="N36" s="8"/>
    </row>
    <row r="37" s="21" customFormat="1" ht="209" customHeight="1" spans="1:14">
      <c r="A37" s="28"/>
      <c r="B37" s="7" t="s">
        <v>102</v>
      </c>
      <c r="C37" s="28" t="s">
        <v>330</v>
      </c>
      <c r="D37" s="28" t="s">
        <v>331</v>
      </c>
      <c r="E37" s="30" t="s">
        <v>272</v>
      </c>
      <c r="F37" s="30" t="s">
        <v>273</v>
      </c>
      <c r="G37" s="8">
        <v>1.79</v>
      </c>
      <c r="H37" s="8">
        <v>1.79</v>
      </c>
      <c r="I37" s="8"/>
      <c r="J37" s="8"/>
      <c r="K37" s="8"/>
      <c r="L37" s="8"/>
      <c r="M37" s="8"/>
      <c r="N37" s="8"/>
    </row>
    <row r="38" s="21" customFormat="1" ht="109" customHeight="1" spans="1:14">
      <c r="A38" s="28"/>
      <c r="B38" s="7" t="s">
        <v>102</v>
      </c>
      <c r="C38" s="28" t="s">
        <v>332</v>
      </c>
      <c r="D38" s="28" t="s">
        <v>333</v>
      </c>
      <c r="E38" s="30" t="s">
        <v>272</v>
      </c>
      <c r="F38" s="30" t="s">
        <v>273</v>
      </c>
      <c r="G38" s="8">
        <v>15</v>
      </c>
      <c r="H38" s="8">
        <v>15</v>
      </c>
      <c r="I38" s="8"/>
      <c r="J38" s="8"/>
      <c r="K38" s="8"/>
      <c r="L38" s="8"/>
      <c r="M38" s="8"/>
      <c r="N38" s="8"/>
    </row>
    <row r="39" s="21" customFormat="1" ht="109" customHeight="1" spans="1:14">
      <c r="A39" s="28"/>
      <c r="B39" s="7" t="s">
        <v>102</v>
      </c>
      <c r="C39" s="28" t="s">
        <v>334</v>
      </c>
      <c r="D39" s="28" t="s">
        <v>267</v>
      </c>
      <c r="E39" s="30" t="s">
        <v>273</v>
      </c>
      <c r="F39" s="30" t="s">
        <v>273</v>
      </c>
      <c r="G39" s="8">
        <v>25</v>
      </c>
      <c r="H39" s="8"/>
      <c r="I39" s="8"/>
      <c r="J39" s="8"/>
      <c r="K39" s="8"/>
      <c r="L39" s="8"/>
      <c r="M39" s="8"/>
      <c r="N39" s="8">
        <v>25</v>
      </c>
    </row>
    <row r="40" s="21" customFormat="1" ht="109" customHeight="1" spans="1:14">
      <c r="A40" s="28"/>
      <c r="B40" s="7" t="s">
        <v>102</v>
      </c>
      <c r="C40" s="28" t="s">
        <v>335</v>
      </c>
      <c r="D40" s="31" t="s">
        <v>267</v>
      </c>
      <c r="E40" s="30" t="s">
        <v>273</v>
      </c>
      <c r="F40" s="30" t="s">
        <v>273</v>
      </c>
      <c r="G40" s="8">
        <v>68</v>
      </c>
      <c r="H40" s="8"/>
      <c r="I40" s="8"/>
      <c r="J40" s="8"/>
      <c r="K40" s="8"/>
      <c r="L40" s="8"/>
      <c r="M40" s="8"/>
      <c r="N40" s="8">
        <v>68</v>
      </c>
    </row>
    <row r="41" s="21" customFormat="1" ht="77" customHeight="1" spans="1:14">
      <c r="A41" s="28"/>
      <c r="B41" s="7" t="s">
        <v>105</v>
      </c>
      <c r="C41" s="46" t="s">
        <v>336</v>
      </c>
      <c r="D41" s="35" t="s">
        <v>267</v>
      </c>
      <c r="E41" s="47" t="s">
        <v>273</v>
      </c>
      <c r="F41" s="30" t="s">
        <v>273</v>
      </c>
      <c r="G41" s="8">
        <v>14</v>
      </c>
      <c r="H41" s="8"/>
      <c r="I41" s="8"/>
      <c r="J41" s="8"/>
      <c r="K41" s="8"/>
      <c r="L41" s="8"/>
      <c r="M41" s="8"/>
      <c r="N41" s="8">
        <v>14</v>
      </c>
    </row>
    <row r="42" s="21" customFormat="1" ht="110" customHeight="1" spans="1:14">
      <c r="A42" s="28"/>
      <c r="B42" s="7" t="s">
        <v>102</v>
      </c>
      <c r="C42" s="46" t="s">
        <v>337</v>
      </c>
      <c r="D42" s="35" t="s">
        <v>338</v>
      </c>
      <c r="E42" s="47" t="s">
        <v>273</v>
      </c>
      <c r="F42" s="30" t="s">
        <v>273</v>
      </c>
      <c r="G42" s="8">
        <v>63</v>
      </c>
      <c r="H42" s="8"/>
      <c r="I42" s="8"/>
      <c r="J42" s="8"/>
      <c r="K42" s="8"/>
      <c r="L42" s="8"/>
      <c r="M42" s="8"/>
      <c r="N42" s="8">
        <v>63</v>
      </c>
    </row>
    <row r="43" s="21" customFormat="1" ht="69" customHeight="1" spans="1:14">
      <c r="A43" s="28"/>
      <c r="B43" s="7" t="s">
        <v>102</v>
      </c>
      <c r="C43" s="28" t="s">
        <v>339</v>
      </c>
      <c r="D43" s="39" t="s">
        <v>267</v>
      </c>
      <c r="E43" s="30" t="s">
        <v>273</v>
      </c>
      <c r="F43" s="30" t="s">
        <v>273</v>
      </c>
      <c r="G43" s="8">
        <v>29</v>
      </c>
      <c r="H43" s="8"/>
      <c r="I43" s="8"/>
      <c r="J43" s="8"/>
      <c r="K43" s="8"/>
      <c r="L43" s="8"/>
      <c r="M43" s="8"/>
      <c r="N43" s="8">
        <v>29</v>
      </c>
    </row>
    <row r="44" s="21" customFormat="1" ht="69" customHeight="1" spans="1:14">
      <c r="A44" s="28"/>
      <c r="B44" s="7" t="s">
        <v>102</v>
      </c>
      <c r="C44" s="28" t="s">
        <v>340</v>
      </c>
      <c r="D44" s="28" t="s">
        <v>267</v>
      </c>
      <c r="E44" s="30" t="s">
        <v>273</v>
      </c>
      <c r="F44" s="30" t="s">
        <v>273</v>
      </c>
      <c r="G44" s="8">
        <v>9</v>
      </c>
      <c r="H44" s="8"/>
      <c r="I44" s="8"/>
      <c r="J44" s="8"/>
      <c r="K44" s="8"/>
      <c r="L44" s="8"/>
      <c r="M44" s="8"/>
      <c r="N44" s="8">
        <v>9</v>
      </c>
    </row>
    <row r="45" s="21" customFormat="1" ht="71" customHeight="1" spans="1:14">
      <c r="A45" s="28"/>
      <c r="B45" s="7" t="s">
        <v>102</v>
      </c>
      <c r="C45" s="28" t="s">
        <v>341</v>
      </c>
      <c r="D45" s="31" t="s">
        <v>267</v>
      </c>
      <c r="E45" s="30" t="s">
        <v>273</v>
      </c>
      <c r="F45" s="30" t="s">
        <v>273</v>
      </c>
      <c r="G45" s="8">
        <v>75</v>
      </c>
      <c r="H45" s="8"/>
      <c r="I45" s="8"/>
      <c r="J45" s="8"/>
      <c r="K45" s="8"/>
      <c r="L45" s="8"/>
      <c r="M45" s="8"/>
      <c r="N45" s="8">
        <v>75</v>
      </c>
    </row>
    <row r="46" s="21" customFormat="1" ht="64" customHeight="1" spans="1:14">
      <c r="A46" s="28"/>
      <c r="B46" s="7" t="s">
        <v>105</v>
      </c>
      <c r="C46" s="46" t="s">
        <v>342</v>
      </c>
      <c r="D46" s="35" t="s">
        <v>323</v>
      </c>
      <c r="E46" s="47" t="s">
        <v>273</v>
      </c>
      <c r="F46" s="30" t="s">
        <v>273</v>
      </c>
      <c r="G46" s="8">
        <v>436</v>
      </c>
      <c r="H46" s="8"/>
      <c r="I46" s="8"/>
      <c r="J46" s="8"/>
      <c r="K46" s="8"/>
      <c r="L46" s="8"/>
      <c r="M46" s="8"/>
      <c r="N46" s="8">
        <v>436</v>
      </c>
    </row>
    <row r="47" s="21" customFormat="1" ht="77" customHeight="1" spans="1:14">
      <c r="A47" s="28"/>
      <c r="B47" s="7" t="s">
        <v>102</v>
      </c>
      <c r="C47" s="46" t="s">
        <v>343</v>
      </c>
      <c r="D47" s="35" t="s">
        <v>267</v>
      </c>
      <c r="E47" s="47" t="s">
        <v>273</v>
      </c>
      <c r="F47" s="30" t="s">
        <v>273</v>
      </c>
      <c r="G47" s="8">
        <v>18</v>
      </c>
      <c r="H47" s="8"/>
      <c r="I47" s="8"/>
      <c r="J47" s="8"/>
      <c r="K47" s="8"/>
      <c r="L47" s="8"/>
      <c r="M47" s="8"/>
      <c r="N47" s="8">
        <v>18</v>
      </c>
    </row>
    <row r="48" s="21" customFormat="1" ht="75" customHeight="1" spans="1:14">
      <c r="A48" s="28"/>
      <c r="B48" s="7" t="s">
        <v>102</v>
      </c>
      <c r="C48" s="28" t="s">
        <v>344</v>
      </c>
      <c r="D48" s="39" t="s">
        <v>267</v>
      </c>
      <c r="E48" s="30" t="s">
        <v>273</v>
      </c>
      <c r="F48" s="30" t="s">
        <v>273</v>
      </c>
      <c r="G48" s="8">
        <v>25</v>
      </c>
      <c r="H48" s="8"/>
      <c r="I48" s="8"/>
      <c r="J48" s="8"/>
      <c r="K48" s="8"/>
      <c r="L48" s="8"/>
      <c r="M48" s="8"/>
      <c r="N48" s="8">
        <v>25</v>
      </c>
    </row>
    <row r="49" s="21" customFormat="1" ht="61" customHeight="1" spans="1:14">
      <c r="A49" s="28"/>
      <c r="B49" s="7" t="s">
        <v>105</v>
      </c>
      <c r="C49" s="28" t="s">
        <v>345</v>
      </c>
      <c r="D49" s="28" t="s">
        <v>267</v>
      </c>
      <c r="E49" s="30" t="s">
        <v>273</v>
      </c>
      <c r="F49" s="30" t="s">
        <v>273</v>
      </c>
      <c r="G49" s="8">
        <v>23</v>
      </c>
      <c r="H49" s="8"/>
      <c r="I49" s="8"/>
      <c r="J49" s="8"/>
      <c r="K49" s="8"/>
      <c r="L49" s="8"/>
      <c r="M49" s="8"/>
      <c r="N49" s="8">
        <v>23</v>
      </c>
    </row>
    <row r="50" s="21" customFormat="1" ht="63" customHeight="1" spans="1:14">
      <c r="A50" s="28"/>
      <c r="B50" s="7" t="s">
        <v>102</v>
      </c>
      <c r="C50" s="28" t="s">
        <v>346</v>
      </c>
      <c r="D50" s="28" t="s">
        <v>267</v>
      </c>
      <c r="E50" s="30" t="s">
        <v>273</v>
      </c>
      <c r="F50" s="30" t="s">
        <v>273</v>
      </c>
      <c r="G50" s="8">
        <v>6</v>
      </c>
      <c r="H50" s="8"/>
      <c r="I50" s="8"/>
      <c r="J50" s="8"/>
      <c r="K50" s="8"/>
      <c r="L50" s="8"/>
      <c r="M50" s="8"/>
      <c r="N50" s="8">
        <v>6</v>
      </c>
    </row>
    <row r="51" s="21" customFormat="1" ht="16.35" customHeight="1" spans="1:14">
      <c r="A51" s="48"/>
      <c r="B51" s="48"/>
      <c r="C51" s="48"/>
      <c r="D51" s="48"/>
      <c r="E51" s="48"/>
      <c r="F51" s="48"/>
      <c r="G51" s="48"/>
      <c r="H51" s="48"/>
      <c r="I51" s="48"/>
      <c r="J51" s="48"/>
      <c r="K51" s="48"/>
      <c r="L51" s="48"/>
      <c r="M51" s="48"/>
      <c r="N51" s="48"/>
    </row>
  </sheetData>
  <mergeCells count="9">
    <mergeCell ref="A1:N1"/>
    <mergeCell ref="M2:N2"/>
    <mergeCell ref="G3:N3"/>
    <mergeCell ref="A3:A4"/>
    <mergeCell ref="B3:B4"/>
    <mergeCell ref="C3:C4"/>
    <mergeCell ref="D3:D4"/>
    <mergeCell ref="E3:E4"/>
    <mergeCell ref="F3:F4"/>
  </mergeCells>
  <pageMargins left="0.694999992847443" right="0.694999992847443" top="0.75" bottom="0.75" header="0.300000011920929" footer="0.300000011920929"/>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A1" sqref="A1:H1"/>
    </sheetView>
  </sheetViews>
  <sheetFormatPr defaultColWidth="10" defaultRowHeight="13.5" outlineLevelCol="7"/>
  <cols>
    <col min="1" max="1" width="16.925" customWidth="1"/>
    <col min="2" max="8" width="15.9" customWidth="1"/>
    <col min="9" max="9" width="9.76666666666667" customWidth="1"/>
  </cols>
  <sheetData>
    <row r="1" ht="32.05" customHeight="1" spans="1:8">
      <c r="A1" s="11" t="s">
        <v>347</v>
      </c>
      <c r="B1" s="11"/>
      <c r="C1" s="11"/>
      <c r="D1" s="11"/>
      <c r="E1" s="11"/>
      <c r="F1" s="11"/>
      <c r="G1" s="11"/>
      <c r="H1" s="11"/>
    </row>
    <row r="2" ht="19.85" customHeight="1" spans="1:8">
      <c r="A2" s="12" t="s">
        <v>348</v>
      </c>
      <c r="B2" s="10"/>
      <c r="C2" s="10"/>
      <c r="D2" s="10"/>
      <c r="E2" s="10"/>
      <c r="F2" s="10"/>
      <c r="G2" s="10"/>
      <c r="H2" s="13" t="s">
        <v>6</v>
      </c>
    </row>
    <row r="3" ht="14.2" customHeight="1" spans="1:8">
      <c r="A3" s="14" t="s">
        <v>349</v>
      </c>
      <c r="B3" s="15" t="s">
        <v>350</v>
      </c>
      <c r="C3" s="15"/>
      <c r="D3" s="15"/>
      <c r="E3" s="15"/>
      <c r="F3" s="15"/>
      <c r="G3" s="15"/>
      <c r="H3" s="15"/>
    </row>
    <row r="4" ht="14.2" customHeight="1" spans="1:8">
      <c r="A4" s="16" t="s">
        <v>351</v>
      </c>
      <c r="B4" s="16" t="s">
        <v>352</v>
      </c>
      <c r="C4" s="16"/>
      <c r="D4" s="16"/>
      <c r="E4" s="16"/>
      <c r="F4" s="16" t="s">
        <v>353</v>
      </c>
      <c r="G4" s="16"/>
      <c r="H4" s="16"/>
    </row>
    <row r="5" ht="16.3" customHeight="1" spans="1:8">
      <c r="A5" s="16"/>
      <c r="B5" s="17" t="s">
        <v>318</v>
      </c>
      <c r="C5" s="17"/>
      <c r="D5" s="17"/>
      <c r="E5" s="17"/>
      <c r="F5" s="18">
        <v>50</v>
      </c>
      <c r="G5" s="18"/>
      <c r="H5" s="18"/>
    </row>
    <row r="6" ht="16.3" customHeight="1" spans="1:8">
      <c r="A6" s="16"/>
      <c r="B6" s="17" t="s">
        <v>292</v>
      </c>
      <c r="C6" s="17"/>
      <c r="D6" s="17"/>
      <c r="E6" s="17"/>
      <c r="F6" s="18">
        <v>19.6</v>
      </c>
      <c r="G6" s="18"/>
      <c r="H6" s="18"/>
    </row>
    <row r="7" ht="16.3" customHeight="1" spans="1:8">
      <c r="A7" s="16"/>
      <c r="B7" s="17" t="s">
        <v>354</v>
      </c>
      <c r="C7" s="17"/>
      <c r="D7" s="17"/>
      <c r="E7" s="17"/>
      <c r="F7" s="18">
        <v>34.44</v>
      </c>
      <c r="G7" s="18"/>
      <c r="H7" s="18"/>
    </row>
    <row r="8" ht="16.3" customHeight="1" spans="1:8">
      <c r="A8" s="16"/>
      <c r="B8" s="17" t="s">
        <v>355</v>
      </c>
      <c r="C8" s="17"/>
      <c r="D8" s="17"/>
      <c r="E8" s="17"/>
      <c r="F8" s="18"/>
      <c r="G8" s="18"/>
      <c r="H8" s="18"/>
    </row>
    <row r="9" ht="16.3" customHeight="1" spans="1:8">
      <c r="A9" s="16"/>
      <c r="B9" s="17" t="s">
        <v>356</v>
      </c>
      <c r="C9" s="17"/>
      <c r="D9" s="17"/>
      <c r="E9" s="17"/>
      <c r="F9" s="18">
        <v>191.75</v>
      </c>
      <c r="G9" s="18"/>
      <c r="H9" s="18"/>
    </row>
    <row r="10" ht="16.3" customHeight="1" spans="1:8">
      <c r="A10" s="16"/>
      <c r="B10" s="17" t="s">
        <v>357</v>
      </c>
      <c r="C10" s="17"/>
      <c r="D10" s="17"/>
      <c r="E10" s="17"/>
      <c r="F10" s="18">
        <v>437.11</v>
      </c>
      <c r="G10" s="18"/>
      <c r="H10" s="18"/>
    </row>
    <row r="11" ht="16.3" customHeight="1" spans="1:8">
      <c r="A11" s="16"/>
      <c r="B11" s="17" t="s">
        <v>358</v>
      </c>
      <c r="C11" s="17"/>
      <c r="D11" s="17"/>
      <c r="E11" s="17"/>
      <c r="F11" s="18"/>
      <c r="G11" s="18"/>
      <c r="H11" s="18"/>
    </row>
    <row r="12" ht="16.3" customHeight="1" spans="1:8">
      <c r="A12" s="16"/>
      <c r="B12" s="17" t="s">
        <v>298</v>
      </c>
      <c r="C12" s="17"/>
      <c r="D12" s="17"/>
      <c r="E12" s="17"/>
      <c r="F12" s="18">
        <v>5</v>
      </c>
      <c r="G12" s="18"/>
      <c r="H12" s="18"/>
    </row>
    <row r="13" ht="16.3" customHeight="1" spans="1:8">
      <c r="A13" s="16"/>
      <c r="B13" s="17" t="s">
        <v>312</v>
      </c>
      <c r="C13" s="17"/>
      <c r="D13" s="17"/>
      <c r="E13" s="17"/>
      <c r="F13" s="18">
        <v>35.6</v>
      </c>
      <c r="G13" s="18"/>
      <c r="H13" s="18"/>
    </row>
    <row r="14" ht="16.3" customHeight="1" spans="1:8">
      <c r="A14" s="16"/>
      <c r="B14" s="17" t="s">
        <v>294</v>
      </c>
      <c r="C14" s="17"/>
      <c r="D14" s="17"/>
      <c r="E14" s="17"/>
      <c r="F14" s="18">
        <v>50</v>
      </c>
      <c r="G14" s="18"/>
      <c r="H14" s="18"/>
    </row>
    <row r="15" ht="16.3" customHeight="1" spans="1:8">
      <c r="A15" s="16"/>
      <c r="B15" s="17" t="s">
        <v>274</v>
      </c>
      <c r="C15" s="17"/>
      <c r="D15" s="17"/>
      <c r="E15" s="17"/>
      <c r="F15" s="18">
        <v>30</v>
      </c>
      <c r="G15" s="18"/>
      <c r="H15" s="18"/>
    </row>
    <row r="16" ht="16.3" customHeight="1" spans="1:8">
      <c r="A16" s="16"/>
      <c r="B16" s="17" t="s">
        <v>322</v>
      </c>
      <c r="C16" s="17"/>
      <c r="D16" s="17"/>
      <c r="E16" s="17"/>
      <c r="F16" s="18">
        <v>470</v>
      </c>
      <c r="G16" s="18"/>
      <c r="H16" s="18"/>
    </row>
    <row r="17" ht="16.3" customHeight="1" spans="1:8">
      <c r="A17" s="16"/>
      <c r="B17" s="17" t="s">
        <v>284</v>
      </c>
      <c r="C17" s="17"/>
      <c r="D17" s="17"/>
      <c r="E17" s="17"/>
      <c r="F17" s="18">
        <v>7.61</v>
      </c>
      <c r="G17" s="18"/>
      <c r="H17" s="18"/>
    </row>
    <row r="18" ht="16.3" customHeight="1" spans="1:8">
      <c r="A18" s="16"/>
      <c r="B18" s="17" t="s">
        <v>306</v>
      </c>
      <c r="C18" s="17"/>
      <c r="D18" s="17"/>
      <c r="E18" s="17"/>
      <c r="F18" s="18">
        <v>136.2</v>
      </c>
      <c r="G18" s="18"/>
      <c r="H18" s="18"/>
    </row>
    <row r="19" ht="16.3" customHeight="1" spans="1:8">
      <c r="A19" s="16"/>
      <c r="B19" s="17" t="s">
        <v>324</v>
      </c>
      <c r="C19" s="17"/>
      <c r="D19" s="17"/>
      <c r="E19" s="17"/>
      <c r="F19" s="18">
        <v>15</v>
      </c>
      <c r="G19" s="18"/>
      <c r="H19" s="18"/>
    </row>
    <row r="20" ht="16.3" customHeight="1" spans="1:8">
      <c r="A20" s="16"/>
      <c r="B20" s="17" t="s">
        <v>310</v>
      </c>
      <c r="C20" s="17"/>
      <c r="D20" s="17"/>
      <c r="E20" s="17"/>
      <c r="F20" s="18">
        <v>5</v>
      </c>
      <c r="G20" s="18"/>
      <c r="H20" s="18"/>
    </row>
    <row r="21" ht="16.3" customHeight="1" spans="1:8">
      <c r="A21" s="16"/>
      <c r="B21" s="17" t="s">
        <v>296</v>
      </c>
      <c r="C21" s="17"/>
      <c r="D21" s="17"/>
      <c r="E21" s="17"/>
      <c r="F21" s="18">
        <v>34.85</v>
      </c>
      <c r="G21" s="18"/>
      <c r="H21" s="18"/>
    </row>
    <row r="22" ht="16.3" customHeight="1" spans="1:8">
      <c r="A22" s="16"/>
      <c r="B22" s="17" t="s">
        <v>282</v>
      </c>
      <c r="C22" s="17"/>
      <c r="D22" s="17"/>
      <c r="E22" s="17"/>
      <c r="F22" s="18">
        <v>13.2</v>
      </c>
      <c r="G22" s="18"/>
      <c r="H22" s="18"/>
    </row>
    <row r="23" ht="16.3" customHeight="1" spans="1:8">
      <c r="A23" s="16"/>
      <c r="B23" s="17" t="s">
        <v>280</v>
      </c>
      <c r="C23" s="17"/>
      <c r="D23" s="17"/>
      <c r="E23" s="17"/>
      <c r="F23" s="18">
        <v>180</v>
      </c>
      <c r="G23" s="18"/>
      <c r="H23" s="18"/>
    </row>
    <row r="24" ht="16.3" customHeight="1" spans="1:8">
      <c r="A24" s="16"/>
      <c r="B24" s="17" t="s">
        <v>286</v>
      </c>
      <c r="C24" s="17"/>
      <c r="D24" s="17"/>
      <c r="E24" s="17"/>
      <c r="F24" s="18">
        <v>10</v>
      </c>
      <c r="G24" s="18"/>
      <c r="H24" s="18"/>
    </row>
    <row r="25" ht="16.3" customHeight="1" spans="1:8">
      <c r="A25" s="16"/>
      <c r="B25" s="17" t="s">
        <v>308</v>
      </c>
      <c r="C25" s="17"/>
      <c r="D25" s="17"/>
      <c r="E25" s="17"/>
      <c r="F25" s="18">
        <v>10</v>
      </c>
      <c r="G25" s="18"/>
      <c r="H25" s="18"/>
    </row>
    <row r="26" ht="16.3" customHeight="1" spans="1:8">
      <c r="A26" s="16"/>
      <c r="B26" s="17" t="s">
        <v>314</v>
      </c>
      <c r="C26" s="17"/>
      <c r="D26" s="17"/>
      <c r="E26" s="17"/>
      <c r="F26" s="18">
        <v>350</v>
      </c>
      <c r="G26" s="18"/>
      <c r="H26" s="18"/>
    </row>
    <row r="27" ht="16.3" customHeight="1" spans="1:8">
      <c r="A27" s="16"/>
      <c r="B27" s="17" t="s">
        <v>330</v>
      </c>
      <c r="C27" s="17"/>
      <c r="D27" s="17"/>
      <c r="E27" s="17"/>
      <c r="F27" s="18">
        <v>1.79</v>
      </c>
      <c r="G27" s="18"/>
      <c r="H27" s="18"/>
    </row>
    <row r="28" ht="16.3" customHeight="1" spans="1:8">
      <c r="A28" s="16"/>
      <c r="B28" s="17" t="s">
        <v>332</v>
      </c>
      <c r="C28" s="17"/>
      <c r="D28" s="17"/>
      <c r="E28" s="17"/>
      <c r="F28" s="18">
        <v>15</v>
      </c>
      <c r="G28" s="18"/>
      <c r="H28" s="18"/>
    </row>
    <row r="29" ht="16.3" customHeight="1" spans="1:8">
      <c r="A29" s="16"/>
      <c r="B29" s="17" t="s">
        <v>320</v>
      </c>
      <c r="C29" s="17"/>
      <c r="D29" s="17"/>
      <c r="E29" s="17"/>
      <c r="F29" s="18">
        <v>15</v>
      </c>
      <c r="G29" s="18"/>
      <c r="H29" s="18"/>
    </row>
    <row r="30" ht="16.3" customHeight="1" spans="1:8">
      <c r="A30" s="16"/>
      <c r="B30" s="17" t="s">
        <v>326</v>
      </c>
      <c r="C30" s="17"/>
      <c r="D30" s="17"/>
      <c r="E30" s="17"/>
      <c r="F30" s="18">
        <v>9</v>
      </c>
      <c r="G30" s="18"/>
      <c r="H30" s="18"/>
    </row>
    <row r="31" ht="16.3" customHeight="1" spans="1:8">
      <c r="A31" s="16"/>
      <c r="B31" s="17" t="s">
        <v>270</v>
      </c>
      <c r="C31" s="17"/>
      <c r="D31" s="17"/>
      <c r="E31" s="17"/>
      <c r="F31" s="18">
        <v>15</v>
      </c>
      <c r="G31" s="18"/>
      <c r="H31" s="18"/>
    </row>
    <row r="32" ht="16.3" customHeight="1" spans="1:8">
      <c r="A32" s="16"/>
      <c r="B32" s="17" t="s">
        <v>328</v>
      </c>
      <c r="C32" s="17"/>
      <c r="D32" s="17"/>
      <c r="E32" s="17"/>
      <c r="F32" s="18">
        <v>10</v>
      </c>
      <c r="G32" s="18"/>
      <c r="H32" s="18"/>
    </row>
    <row r="33" ht="32.65" customHeight="1" spans="1:8">
      <c r="A33" s="16" t="s">
        <v>359</v>
      </c>
      <c r="B33" s="17" t="s">
        <v>360</v>
      </c>
      <c r="C33" s="17"/>
      <c r="D33" s="17"/>
      <c r="E33" s="17"/>
      <c r="F33" s="17"/>
      <c r="G33" s="17"/>
      <c r="H33" s="17"/>
    </row>
    <row r="34" ht="19.9" customHeight="1" spans="1:8">
      <c r="A34" s="16" t="s">
        <v>361</v>
      </c>
      <c r="B34" s="14" t="s">
        <v>362</v>
      </c>
      <c r="C34" s="14" t="s">
        <v>363</v>
      </c>
      <c r="D34" s="14" t="s">
        <v>364</v>
      </c>
      <c r="E34" s="16" t="s">
        <v>365</v>
      </c>
      <c r="F34" s="14" t="s">
        <v>366</v>
      </c>
      <c r="G34" s="16" t="s">
        <v>367</v>
      </c>
      <c r="H34" s="19" t="s">
        <v>368</v>
      </c>
    </row>
    <row r="35" ht="14.2" customHeight="1" spans="1:8">
      <c r="A35" s="16"/>
      <c r="B35" s="20" t="s">
        <v>369</v>
      </c>
      <c r="C35" s="20" t="s">
        <v>370</v>
      </c>
      <c r="D35" s="20" t="s">
        <v>371</v>
      </c>
      <c r="E35" s="20" t="s">
        <v>372</v>
      </c>
      <c r="F35" s="20" t="s">
        <v>373</v>
      </c>
      <c r="G35" s="20" t="s">
        <v>374</v>
      </c>
      <c r="H35" s="20" t="s">
        <v>375</v>
      </c>
    </row>
    <row r="36" ht="14.2" customHeight="1" spans="1:8">
      <c r="A36" s="16"/>
      <c r="B36" s="20"/>
      <c r="C36" s="20" t="s">
        <v>376</v>
      </c>
      <c r="D36" s="20" t="s">
        <v>377</v>
      </c>
      <c r="E36" s="20" t="s">
        <v>372</v>
      </c>
      <c r="F36" s="20" t="s">
        <v>373</v>
      </c>
      <c r="G36" s="20" t="s">
        <v>374</v>
      </c>
      <c r="H36" s="20" t="s">
        <v>375</v>
      </c>
    </row>
    <row r="37" ht="14.2" customHeight="1" spans="1:8">
      <c r="A37" s="16"/>
      <c r="B37" s="20"/>
      <c r="C37" s="20"/>
      <c r="D37" s="20" t="s">
        <v>378</v>
      </c>
      <c r="E37" s="20" t="s">
        <v>372</v>
      </c>
      <c r="F37" s="20" t="s">
        <v>373</v>
      </c>
      <c r="G37" s="20" t="s">
        <v>374</v>
      </c>
      <c r="H37" s="20" t="s">
        <v>375</v>
      </c>
    </row>
    <row r="38" ht="14.2" customHeight="1" spans="1:8">
      <c r="A38" s="16"/>
      <c r="B38" s="20"/>
      <c r="C38" s="20"/>
      <c r="D38" s="20" t="s">
        <v>379</v>
      </c>
      <c r="E38" s="20" t="s">
        <v>372</v>
      </c>
      <c r="F38" s="20" t="s">
        <v>373</v>
      </c>
      <c r="G38" s="20" t="s">
        <v>374</v>
      </c>
      <c r="H38" s="20" t="s">
        <v>375</v>
      </c>
    </row>
    <row r="39" ht="14.2" customHeight="1" spans="1:8">
      <c r="A39" s="16"/>
      <c r="B39" s="20"/>
      <c r="C39" s="20" t="s">
        <v>380</v>
      </c>
      <c r="D39" s="20" t="s">
        <v>381</v>
      </c>
      <c r="E39" s="20"/>
      <c r="F39" s="20" t="s">
        <v>382</v>
      </c>
      <c r="G39" s="20"/>
      <c r="H39" s="20" t="s">
        <v>375</v>
      </c>
    </row>
    <row r="40" ht="14.2" customHeight="1" spans="1:8">
      <c r="A40" s="16"/>
      <c r="B40" s="20"/>
      <c r="C40" s="20"/>
      <c r="D40" s="20" t="s">
        <v>383</v>
      </c>
      <c r="E40" s="20"/>
      <c r="F40" s="20" t="s">
        <v>382</v>
      </c>
      <c r="G40" s="20"/>
      <c r="H40" s="20" t="s">
        <v>375</v>
      </c>
    </row>
    <row r="41" ht="14.2" customHeight="1" spans="1:8">
      <c r="A41" s="16"/>
      <c r="B41" s="20" t="s">
        <v>384</v>
      </c>
      <c r="C41" s="20" t="s">
        <v>385</v>
      </c>
      <c r="D41" s="20" t="s">
        <v>386</v>
      </c>
      <c r="E41" s="20" t="s">
        <v>387</v>
      </c>
      <c r="F41" s="20" t="s">
        <v>388</v>
      </c>
      <c r="G41" s="20" t="s">
        <v>374</v>
      </c>
      <c r="H41" s="20" t="s">
        <v>375</v>
      </c>
    </row>
    <row r="42" ht="14.2" customHeight="1" spans="1:8">
      <c r="A42" s="16"/>
      <c r="B42" s="20"/>
      <c r="C42" s="20"/>
      <c r="D42" s="20" t="s">
        <v>389</v>
      </c>
      <c r="E42" s="20" t="s">
        <v>387</v>
      </c>
      <c r="F42" s="20" t="s">
        <v>390</v>
      </c>
      <c r="G42" s="20" t="s">
        <v>374</v>
      </c>
      <c r="H42" s="20" t="s">
        <v>375</v>
      </c>
    </row>
    <row r="43" ht="14.2" customHeight="1" spans="1:8">
      <c r="A43" s="16"/>
      <c r="B43" s="20"/>
      <c r="C43" s="20"/>
      <c r="D43" s="20" t="s">
        <v>391</v>
      </c>
      <c r="E43" s="20" t="s">
        <v>372</v>
      </c>
      <c r="F43" s="20" t="s">
        <v>373</v>
      </c>
      <c r="G43" s="20" t="s">
        <v>374</v>
      </c>
      <c r="H43" s="20" t="s">
        <v>375</v>
      </c>
    </row>
    <row r="44" ht="14.2" customHeight="1" spans="1:8">
      <c r="A44" s="16"/>
      <c r="B44" s="20" t="s">
        <v>392</v>
      </c>
      <c r="C44" s="20" t="s">
        <v>393</v>
      </c>
      <c r="D44" s="20" t="s">
        <v>394</v>
      </c>
      <c r="E44" s="20" t="s">
        <v>372</v>
      </c>
      <c r="F44" s="20" t="s">
        <v>373</v>
      </c>
      <c r="G44" s="20" t="s">
        <v>374</v>
      </c>
      <c r="H44" s="20" t="s">
        <v>375</v>
      </c>
    </row>
    <row r="45" ht="14.2" customHeight="1" spans="1:8">
      <c r="A45" s="16"/>
      <c r="B45" s="20"/>
      <c r="C45" s="20" t="s">
        <v>395</v>
      </c>
      <c r="D45" s="20" t="s">
        <v>396</v>
      </c>
      <c r="E45" s="20"/>
      <c r="F45" s="20" t="s">
        <v>397</v>
      </c>
      <c r="G45" s="20"/>
      <c r="H45" s="20" t="s">
        <v>375</v>
      </c>
    </row>
    <row r="46" ht="14.2" customHeight="1" spans="1:8">
      <c r="A46" s="16"/>
      <c r="B46" s="20"/>
      <c r="C46" s="20" t="s">
        <v>398</v>
      </c>
      <c r="D46" s="20" t="s">
        <v>399</v>
      </c>
      <c r="E46" s="20"/>
      <c r="F46" s="20" t="s">
        <v>382</v>
      </c>
      <c r="G46" s="20"/>
      <c r="H46" s="20" t="s">
        <v>375</v>
      </c>
    </row>
    <row r="47" ht="14.2" customHeight="1" spans="1:8">
      <c r="A47" s="16"/>
      <c r="B47" s="20"/>
      <c r="C47" s="20"/>
      <c r="D47" s="20" t="s">
        <v>400</v>
      </c>
      <c r="E47" s="20"/>
      <c r="F47" s="20" t="s">
        <v>382</v>
      </c>
      <c r="G47" s="20"/>
      <c r="H47" s="20" t="s">
        <v>375</v>
      </c>
    </row>
    <row r="48" ht="14.2" customHeight="1" spans="1:8">
      <c r="A48" s="16"/>
      <c r="B48" s="20"/>
      <c r="C48" s="20" t="s">
        <v>401</v>
      </c>
      <c r="D48" s="20" t="s">
        <v>402</v>
      </c>
      <c r="E48" s="20"/>
      <c r="F48" s="20" t="s">
        <v>403</v>
      </c>
      <c r="G48" s="20"/>
      <c r="H48" s="20" t="s">
        <v>375</v>
      </c>
    </row>
    <row r="49" ht="14.2" customHeight="1" spans="1:8">
      <c r="A49" s="16"/>
      <c r="B49" s="20"/>
      <c r="C49" s="20" t="s">
        <v>404</v>
      </c>
      <c r="D49" s="20" t="s">
        <v>405</v>
      </c>
      <c r="E49" s="20" t="s">
        <v>372</v>
      </c>
      <c r="F49" s="20" t="s">
        <v>373</v>
      </c>
      <c r="G49" s="20" t="s">
        <v>374</v>
      </c>
      <c r="H49" s="20" t="s">
        <v>375</v>
      </c>
    </row>
    <row r="50" ht="22.6" customHeight="1" spans="1:8">
      <c r="A50" s="16"/>
      <c r="B50" s="20"/>
      <c r="C50" s="20" t="s">
        <v>406</v>
      </c>
      <c r="D50" s="20" t="s">
        <v>407</v>
      </c>
      <c r="E50" s="20" t="s">
        <v>372</v>
      </c>
      <c r="F50" s="20" t="s">
        <v>388</v>
      </c>
      <c r="G50" s="20" t="s">
        <v>408</v>
      </c>
      <c r="H50" s="20" t="s">
        <v>375</v>
      </c>
    </row>
    <row r="51" ht="14.2" customHeight="1" spans="1:8">
      <c r="A51" s="16"/>
      <c r="B51" s="20" t="s">
        <v>409</v>
      </c>
      <c r="C51" s="20" t="s">
        <v>410</v>
      </c>
      <c r="D51" s="20" t="s">
        <v>411</v>
      </c>
      <c r="E51" s="20" t="s">
        <v>387</v>
      </c>
      <c r="F51" s="20" t="s">
        <v>388</v>
      </c>
      <c r="G51" s="20" t="s">
        <v>374</v>
      </c>
      <c r="H51" s="20" t="s">
        <v>375</v>
      </c>
    </row>
    <row r="52" ht="14.2" customHeight="1" spans="1:8">
      <c r="A52" s="16"/>
      <c r="B52" s="20"/>
      <c r="C52" s="20"/>
      <c r="D52" s="20" t="s">
        <v>412</v>
      </c>
      <c r="E52" s="20" t="s">
        <v>387</v>
      </c>
      <c r="F52" s="20" t="s">
        <v>373</v>
      </c>
      <c r="G52" s="20" t="s">
        <v>374</v>
      </c>
      <c r="H52" s="20" t="s">
        <v>375</v>
      </c>
    </row>
    <row r="53" ht="14.2" customHeight="1" spans="1:8">
      <c r="A53" s="16"/>
      <c r="B53" s="20" t="s">
        <v>413</v>
      </c>
      <c r="C53" s="20" t="s">
        <v>414</v>
      </c>
      <c r="D53" s="20" t="s">
        <v>415</v>
      </c>
      <c r="E53" s="20" t="s">
        <v>387</v>
      </c>
      <c r="F53" s="20" t="s">
        <v>390</v>
      </c>
      <c r="G53" s="20" t="s">
        <v>408</v>
      </c>
      <c r="H53" s="20" t="s">
        <v>375</v>
      </c>
    </row>
    <row r="54" ht="14.2" customHeight="1" spans="1:8">
      <c r="A54" s="16"/>
      <c r="B54" s="20"/>
      <c r="C54" s="20" t="s">
        <v>416</v>
      </c>
      <c r="D54" s="20" t="s">
        <v>417</v>
      </c>
      <c r="E54" s="20" t="s">
        <v>418</v>
      </c>
      <c r="F54" s="20" t="s">
        <v>419</v>
      </c>
      <c r="G54" s="20" t="s">
        <v>374</v>
      </c>
      <c r="H54" s="20" t="s">
        <v>375</v>
      </c>
    </row>
    <row r="55" ht="14.2" customHeight="1" spans="1:8">
      <c r="A55" s="16"/>
      <c r="B55" s="20" t="s">
        <v>420</v>
      </c>
      <c r="C55" s="20" t="s">
        <v>421</v>
      </c>
      <c r="D55" s="20" t="s">
        <v>383</v>
      </c>
      <c r="E55" s="20"/>
      <c r="F55" s="20" t="s">
        <v>422</v>
      </c>
      <c r="G55" s="20"/>
      <c r="H55" s="20" t="s">
        <v>375</v>
      </c>
    </row>
    <row r="56" ht="8.5" customHeight="1" spans="1:8">
      <c r="A56" s="10"/>
      <c r="B56" s="10"/>
      <c r="C56" s="10"/>
      <c r="D56" s="10"/>
      <c r="E56" s="10"/>
      <c r="F56" s="10"/>
      <c r="G56" s="10"/>
      <c r="H56" s="10"/>
    </row>
    <row r="57" ht="8.5" customHeight="1" spans="1:8">
      <c r="A57" s="10"/>
      <c r="B57" s="10"/>
      <c r="C57" s="10"/>
      <c r="D57" s="10"/>
      <c r="E57" s="10"/>
      <c r="F57" s="10"/>
      <c r="G57" s="10"/>
      <c r="H57" s="10"/>
    </row>
  </sheetData>
  <mergeCells count="73">
    <mergeCell ref="A1:H1"/>
    <mergeCell ref="B3:H3"/>
    <mergeCell ref="B4:E4"/>
    <mergeCell ref="F4:H4"/>
    <mergeCell ref="B5:E5"/>
    <mergeCell ref="F5:H5"/>
    <mergeCell ref="B6:E6"/>
    <mergeCell ref="F6:H6"/>
    <mergeCell ref="B7:E7"/>
    <mergeCell ref="F7:H7"/>
    <mergeCell ref="B8:E8"/>
    <mergeCell ref="F8:H8"/>
    <mergeCell ref="B9:E9"/>
    <mergeCell ref="F9:H9"/>
    <mergeCell ref="B10:E10"/>
    <mergeCell ref="F10:H10"/>
    <mergeCell ref="B11:E11"/>
    <mergeCell ref="F11:H11"/>
    <mergeCell ref="B12:E12"/>
    <mergeCell ref="F12:H12"/>
    <mergeCell ref="B13:E13"/>
    <mergeCell ref="F13:H13"/>
    <mergeCell ref="B14:E14"/>
    <mergeCell ref="F14:H14"/>
    <mergeCell ref="B15:E15"/>
    <mergeCell ref="F15:H15"/>
    <mergeCell ref="B16:E16"/>
    <mergeCell ref="F16:H16"/>
    <mergeCell ref="B17:E17"/>
    <mergeCell ref="F17:H17"/>
    <mergeCell ref="B18:E18"/>
    <mergeCell ref="F18:H18"/>
    <mergeCell ref="B19:E19"/>
    <mergeCell ref="F19:H19"/>
    <mergeCell ref="B20:E20"/>
    <mergeCell ref="F20:H20"/>
    <mergeCell ref="B21:E21"/>
    <mergeCell ref="F21:H21"/>
    <mergeCell ref="B22:E22"/>
    <mergeCell ref="F22:H22"/>
    <mergeCell ref="B23:E23"/>
    <mergeCell ref="F23:H23"/>
    <mergeCell ref="B24:E24"/>
    <mergeCell ref="F24:H24"/>
    <mergeCell ref="B25:E25"/>
    <mergeCell ref="F25:H25"/>
    <mergeCell ref="B26:E26"/>
    <mergeCell ref="F26:H26"/>
    <mergeCell ref="B27:E27"/>
    <mergeCell ref="F27:H27"/>
    <mergeCell ref="B28:E28"/>
    <mergeCell ref="F28:H28"/>
    <mergeCell ref="B29:E29"/>
    <mergeCell ref="F29:H29"/>
    <mergeCell ref="B30:E30"/>
    <mergeCell ref="F30:H30"/>
    <mergeCell ref="B31:E31"/>
    <mergeCell ref="F31:H31"/>
    <mergeCell ref="B32:E32"/>
    <mergeCell ref="F32:H32"/>
    <mergeCell ref="B33:H33"/>
    <mergeCell ref="A4:A32"/>
    <mergeCell ref="A34:A55"/>
    <mergeCell ref="B35:B40"/>
    <mergeCell ref="B41:B43"/>
    <mergeCell ref="B44:B50"/>
    <mergeCell ref="B51:B52"/>
    <mergeCell ref="B53:B54"/>
    <mergeCell ref="C36:C38"/>
    <mergeCell ref="C39:C40"/>
    <mergeCell ref="C41:C43"/>
    <mergeCell ref="C46:C47"/>
    <mergeCell ref="C51:C52"/>
  </mergeCells>
  <pageMargins left="0.75" right="0.75" top="0.270000010728836" bottom="0.270000010728836" header="0" footer="0"/>
  <pageSetup paperSize="9" orientation="portrait"/>
  <headerFooter/>
  <rowBreaks count="1" manualBreakCount="1">
    <brk id="57"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9"/>
  <sheetViews>
    <sheetView workbookViewId="0">
      <selection activeCell="D22" sqref="D22"/>
    </sheetView>
  </sheetViews>
  <sheetFormatPr defaultColWidth="10" defaultRowHeight="13.5" outlineLevelCol="7"/>
  <cols>
    <col min="1" max="1" width="24.75" customWidth="1"/>
    <col min="2" max="8" width="15.3833333333333" customWidth="1"/>
    <col min="9" max="9" width="9.76666666666667" customWidth="1"/>
  </cols>
  <sheetData>
    <row r="1" ht="31.3" customHeight="1" spans="1:8">
      <c r="A1" s="1" t="s">
        <v>423</v>
      </c>
      <c r="B1" s="1"/>
      <c r="C1" s="1"/>
      <c r="D1" s="1"/>
      <c r="E1" s="1"/>
      <c r="F1" s="1"/>
      <c r="G1" s="1"/>
      <c r="H1" s="1"/>
    </row>
    <row r="2" ht="14.2" customHeight="1" spans="1:8">
      <c r="A2" s="2" t="s">
        <v>4</v>
      </c>
      <c r="B2" s="2"/>
      <c r="C2" s="2"/>
      <c r="D2" s="2"/>
      <c r="E2" s="3" t="s">
        <v>80</v>
      </c>
      <c r="F2" s="3"/>
      <c r="G2" s="3"/>
      <c r="H2" s="3"/>
    </row>
    <row r="3" ht="22.75" customHeight="1" spans="1:8">
      <c r="A3" s="4" t="s">
        <v>424</v>
      </c>
      <c r="B3" s="5" t="s">
        <v>274</v>
      </c>
      <c r="C3" s="5"/>
      <c r="D3" s="5"/>
      <c r="E3" s="5"/>
      <c r="F3" s="5"/>
      <c r="G3" s="5"/>
      <c r="H3" s="5"/>
    </row>
    <row r="4" ht="22.75" customHeight="1" spans="1:8">
      <c r="A4" s="4" t="s">
        <v>425</v>
      </c>
      <c r="B4" s="6" t="s">
        <v>426</v>
      </c>
      <c r="C4" s="6"/>
      <c r="D4" s="6"/>
      <c r="E4" s="6" t="s">
        <v>427</v>
      </c>
      <c r="F4" s="6" t="s">
        <v>428</v>
      </c>
      <c r="G4" s="6"/>
      <c r="H4" s="6"/>
    </row>
    <row r="5" ht="22.75" customHeight="1" spans="1:8">
      <c r="A5" s="4" t="s">
        <v>429</v>
      </c>
      <c r="B5" s="7" t="s">
        <v>430</v>
      </c>
      <c r="C5" s="7"/>
      <c r="D5" s="7"/>
      <c r="E5" s="8">
        <v>30</v>
      </c>
      <c r="F5" s="8"/>
      <c r="G5" s="8"/>
      <c r="H5" s="8"/>
    </row>
    <row r="6" ht="22.75" customHeight="1" spans="1:8">
      <c r="A6" s="4"/>
      <c r="B6" s="7" t="s">
        <v>431</v>
      </c>
      <c r="C6" s="7"/>
      <c r="D6" s="7"/>
      <c r="E6" s="8">
        <v>30</v>
      </c>
      <c r="F6" s="8"/>
      <c r="G6" s="8"/>
      <c r="H6" s="8"/>
    </row>
    <row r="7" ht="22.75" customHeight="1" spans="1:8">
      <c r="A7" s="4"/>
      <c r="B7" s="7" t="s">
        <v>432</v>
      </c>
      <c r="C7" s="7"/>
      <c r="D7" s="7"/>
      <c r="E7" s="8">
        <v>30</v>
      </c>
      <c r="F7" s="8"/>
      <c r="G7" s="8"/>
      <c r="H7" s="8"/>
    </row>
    <row r="8" ht="22.75" customHeight="1" spans="1:8">
      <c r="A8" s="4"/>
      <c r="B8" s="7" t="s">
        <v>433</v>
      </c>
      <c r="C8" s="7"/>
      <c r="D8" s="7"/>
      <c r="E8" s="8"/>
      <c r="F8" s="8"/>
      <c r="G8" s="8"/>
      <c r="H8" s="8"/>
    </row>
    <row r="9" ht="22.75" customHeight="1" spans="1:8">
      <c r="A9" s="4"/>
      <c r="B9" s="7" t="s">
        <v>434</v>
      </c>
      <c r="C9" s="7"/>
      <c r="D9" s="7"/>
      <c r="E9" s="8"/>
      <c r="F9" s="8"/>
      <c r="G9" s="8"/>
      <c r="H9" s="8"/>
    </row>
    <row r="10" ht="22.75" customHeight="1" spans="1:8">
      <c r="A10" s="4"/>
      <c r="B10" s="7" t="s">
        <v>435</v>
      </c>
      <c r="C10" s="7"/>
      <c r="D10" s="7"/>
      <c r="E10" s="8"/>
      <c r="F10" s="8"/>
      <c r="G10" s="8"/>
      <c r="H10" s="8"/>
    </row>
    <row r="11" ht="22.75" customHeight="1" spans="1:8">
      <c r="A11" s="4"/>
      <c r="B11" s="7" t="s">
        <v>436</v>
      </c>
      <c r="C11" s="7"/>
      <c r="D11" s="7"/>
      <c r="E11" s="8"/>
      <c r="F11" s="8"/>
      <c r="G11" s="8"/>
      <c r="H11" s="8"/>
    </row>
    <row r="12" ht="22.75" customHeight="1" spans="1:8">
      <c r="A12" s="4"/>
      <c r="B12" s="7" t="s">
        <v>437</v>
      </c>
      <c r="C12" s="7"/>
      <c r="D12" s="7"/>
      <c r="E12" s="8"/>
      <c r="F12" s="8"/>
      <c r="G12" s="8"/>
      <c r="H12" s="8"/>
    </row>
    <row r="13" ht="22.75" customHeight="1" spans="1:8">
      <c r="A13" s="4" t="s">
        <v>438</v>
      </c>
      <c r="B13" s="6" t="s">
        <v>439</v>
      </c>
      <c r="C13" s="6"/>
      <c r="D13" s="6"/>
      <c r="E13" s="6"/>
      <c r="F13" s="6"/>
      <c r="G13" s="6"/>
      <c r="H13" s="6"/>
    </row>
    <row r="14" ht="24.1" customHeight="1" spans="1:8">
      <c r="A14" s="4"/>
      <c r="B14" s="7" t="s">
        <v>440</v>
      </c>
      <c r="C14" s="7"/>
      <c r="D14" s="7"/>
      <c r="E14" s="7"/>
      <c r="F14" s="7"/>
      <c r="G14" s="7"/>
      <c r="H14" s="7"/>
    </row>
    <row r="15" ht="14.2" customHeight="1" spans="1:8">
      <c r="A15" s="4" t="s">
        <v>441</v>
      </c>
      <c r="B15" s="6" t="s">
        <v>362</v>
      </c>
      <c r="C15" s="6" t="s">
        <v>363</v>
      </c>
      <c r="D15" s="6" t="s">
        <v>364</v>
      </c>
      <c r="E15" s="4" t="s">
        <v>365</v>
      </c>
      <c r="F15" s="6" t="s">
        <v>366</v>
      </c>
      <c r="G15" s="4" t="s">
        <v>367</v>
      </c>
      <c r="H15" s="6" t="s">
        <v>368</v>
      </c>
    </row>
    <row r="16" ht="14.2" customHeight="1" spans="1:8">
      <c r="A16" s="4"/>
      <c r="B16" s="6"/>
      <c r="C16" s="6"/>
      <c r="D16" s="6"/>
      <c r="E16" s="4"/>
      <c r="F16" s="6"/>
      <c r="G16" s="4"/>
      <c r="H16" s="6"/>
    </row>
    <row r="17" ht="22.75" customHeight="1" spans="1:8">
      <c r="A17" s="4"/>
      <c r="B17" s="5" t="s">
        <v>442</v>
      </c>
      <c r="C17" s="5" t="s">
        <v>443</v>
      </c>
      <c r="D17" s="7" t="s">
        <v>444</v>
      </c>
      <c r="E17" s="4" t="s">
        <v>372</v>
      </c>
      <c r="F17" s="6" t="s">
        <v>390</v>
      </c>
      <c r="G17" s="4" t="s">
        <v>445</v>
      </c>
      <c r="H17" s="9" t="s">
        <v>446</v>
      </c>
    </row>
    <row r="18" ht="24.1" customHeight="1" spans="1:8">
      <c r="A18" s="4"/>
      <c r="B18" s="5"/>
      <c r="C18" s="5"/>
      <c r="D18" s="7" t="s">
        <v>447</v>
      </c>
      <c r="E18" s="4" t="s">
        <v>372</v>
      </c>
      <c r="F18" s="6" t="s">
        <v>390</v>
      </c>
      <c r="G18" s="4" t="s">
        <v>448</v>
      </c>
      <c r="H18" s="9" t="s">
        <v>446</v>
      </c>
    </row>
    <row r="19" ht="22.75" customHeight="1" spans="1:8">
      <c r="A19" s="4"/>
      <c r="B19" s="5"/>
      <c r="C19" s="5" t="s">
        <v>449</v>
      </c>
      <c r="D19" s="7" t="s">
        <v>450</v>
      </c>
      <c r="E19" s="4" t="s">
        <v>418</v>
      </c>
      <c r="F19" s="6" t="s">
        <v>373</v>
      </c>
      <c r="G19" s="4" t="s">
        <v>374</v>
      </c>
      <c r="H19" s="9" t="s">
        <v>446</v>
      </c>
    </row>
    <row r="20" ht="22.75" customHeight="1" spans="1:8">
      <c r="A20" s="4"/>
      <c r="B20" s="5"/>
      <c r="C20" s="5"/>
      <c r="D20" s="7" t="s">
        <v>451</v>
      </c>
      <c r="E20" s="4" t="s">
        <v>418</v>
      </c>
      <c r="F20" s="6" t="s">
        <v>373</v>
      </c>
      <c r="G20" s="4" t="s">
        <v>374</v>
      </c>
      <c r="H20" s="9" t="s">
        <v>446</v>
      </c>
    </row>
    <row r="21" ht="22.75" customHeight="1" spans="1:8">
      <c r="A21" s="4"/>
      <c r="B21" s="5"/>
      <c r="C21" s="5" t="s">
        <v>452</v>
      </c>
      <c r="D21" s="7" t="s">
        <v>453</v>
      </c>
      <c r="E21" s="4" t="s">
        <v>387</v>
      </c>
      <c r="F21" s="6" t="s">
        <v>454</v>
      </c>
      <c r="G21" s="4" t="s">
        <v>455</v>
      </c>
      <c r="H21" s="9" t="s">
        <v>446</v>
      </c>
    </row>
    <row r="22" ht="24.1" customHeight="1" spans="1:8">
      <c r="A22" s="4"/>
      <c r="B22" s="5" t="s">
        <v>456</v>
      </c>
      <c r="C22" s="5" t="s">
        <v>457</v>
      </c>
      <c r="D22" s="7" t="s">
        <v>458</v>
      </c>
      <c r="E22" s="4" t="s">
        <v>387</v>
      </c>
      <c r="F22" s="6" t="s">
        <v>373</v>
      </c>
      <c r="G22" s="4" t="s">
        <v>374</v>
      </c>
      <c r="H22" s="9" t="s">
        <v>446</v>
      </c>
    </row>
    <row r="23" ht="36.15" customHeight="1" spans="1:8">
      <c r="A23" s="4"/>
      <c r="B23" s="5"/>
      <c r="C23" s="5" t="s">
        <v>459</v>
      </c>
      <c r="D23" s="7" t="s">
        <v>460</v>
      </c>
      <c r="E23" s="4" t="s">
        <v>418</v>
      </c>
      <c r="F23" s="6" t="s">
        <v>461</v>
      </c>
      <c r="G23" s="4" t="s">
        <v>462</v>
      </c>
      <c r="H23" s="9" t="s">
        <v>446</v>
      </c>
    </row>
    <row r="24" ht="24.1" customHeight="1" spans="1:8">
      <c r="A24" s="4"/>
      <c r="B24" s="5" t="s">
        <v>463</v>
      </c>
      <c r="C24" s="5" t="s">
        <v>464</v>
      </c>
      <c r="D24" s="7" t="s">
        <v>465</v>
      </c>
      <c r="E24" s="4" t="s">
        <v>418</v>
      </c>
      <c r="F24" s="6" t="s">
        <v>373</v>
      </c>
      <c r="G24" s="4" t="s">
        <v>374</v>
      </c>
      <c r="H24" s="9" t="s">
        <v>446</v>
      </c>
    </row>
    <row r="25" ht="7.2" customHeight="1" spans="1:8">
      <c r="A25" s="10"/>
      <c r="B25" s="10"/>
      <c r="C25" s="10"/>
      <c r="D25" s="10"/>
      <c r="E25" s="10"/>
      <c r="F25" s="10"/>
      <c r="G25" s="10"/>
      <c r="H25" s="10"/>
    </row>
    <row r="26" ht="22.75" customHeight="1" spans="1:8">
      <c r="A26" s="4" t="s">
        <v>424</v>
      </c>
      <c r="B26" s="5" t="s">
        <v>292</v>
      </c>
      <c r="C26" s="5"/>
      <c r="D26" s="5"/>
      <c r="E26" s="5"/>
      <c r="F26" s="5"/>
      <c r="G26" s="5"/>
      <c r="H26" s="5"/>
    </row>
    <row r="27" ht="22.75" customHeight="1" spans="1:8">
      <c r="A27" s="4" t="s">
        <v>425</v>
      </c>
      <c r="B27" s="6" t="s">
        <v>426</v>
      </c>
      <c r="C27" s="6"/>
      <c r="D27" s="6"/>
      <c r="E27" s="6" t="s">
        <v>427</v>
      </c>
      <c r="F27" s="6" t="s">
        <v>428</v>
      </c>
      <c r="G27" s="6"/>
      <c r="H27" s="6"/>
    </row>
    <row r="28" ht="22.75" customHeight="1" spans="1:8">
      <c r="A28" s="4" t="s">
        <v>429</v>
      </c>
      <c r="B28" s="7" t="s">
        <v>430</v>
      </c>
      <c r="C28" s="7"/>
      <c r="D28" s="7"/>
      <c r="E28" s="8">
        <v>19.6</v>
      </c>
      <c r="F28" s="8"/>
      <c r="G28" s="8"/>
      <c r="H28" s="8"/>
    </row>
    <row r="29" ht="22.75" customHeight="1" spans="1:8">
      <c r="A29" s="4"/>
      <c r="B29" s="7" t="s">
        <v>431</v>
      </c>
      <c r="C29" s="7"/>
      <c r="D29" s="7"/>
      <c r="E29" s="8">
        <v>19.6</v>
      </c>
      <c r="F29" s="8"/>
      <c r="G29" s="8"/>
      <c r="H29" s="8"/>
    </row>
    <row r="30" ht="22.75" customHeight="1" spans="1:8">
      <c r="A30" s="4"/>
      <c r="B30" s="7" t="s">
        <v>432</v>
      </c>
      <c r="C30" s="7"/>
      <c r="D30" s="7"/>
      <c r="E30" s="8">
        <v>19.6</v>
      </c>
      <c r="F30" s="8"/>
      <c r="G30" s="8"/>
      <c r="H30" s="8"/>
    </row>
    <row r="31" ht="22.75" customHeight="1" spans="1:8">
      <c r="A31" s="4"/>
      <c r="B31" s="7" t="s">
        <v>433</v>
      </c>
      <c r="C31" s="7"/>
      <c r="D31" s="7"/>
      <c r="E31" s="8"/>
      <c r="F31" s="8"/>
      <c r="G31" s="8"/>
      <c r="H31" s="8"/>
    </row>
    <row r="32" ht="22.75" customHeight="1" spans="1:8">
      <c r="A32" s="4"/>
      <c r="B32" s="7" t="s">
        <v>434</v>
      </c>
      <c r="C32" s="7"/>
      <c r="D32" s="7"/>
      <c r="E32" s="8"/>
      <c r="F32" s="8"/>
      <c r="G32" s="8"/>
      <c r="H32" s="8"/>
    </row>
    <row r="33" ht="22.75" customHeight="1" spans="1:8">
      <c r="A33" s="4"/>
      <c r="B33" s="7" t="s">
        <v>435</v>
      </c>
      <c r="C33" s="7"/>
      <c r="D33" s="7"/>
      <c r="E33" s="8"/>
      <c r="F33" s="8"/>
      <c r="G33" s="8"/>
      <c r="H33" s="8"/>
    </row>
    <row r="34" ht="22.75" customHeight="1" spans="1:8">
      <c r="A34" s="4"/>
      <c r="B34" s="7" t="s">
        <v>436</v>
      </c>
      <c r="C34" s="7"/>
      <c r="D34" s="7"/>
      <c r="E34" s="8"/>
      <c r="F34" s="8"/>
      <c r="G34" s="8"/>
      <c r="H34" s="8"/>
    </row>
    <row r="35" ht="22.75" customHeight="1" spans="1:8">
      <c r="A35" s="4"/>
      <c r="B35" s="7" t="s">
        <v>437</v>
      </c>
      <c r="C35" s="7"/>
      <c r="D35" s="7"/>
      <c r="E35" s="8"/>
      <c r="F35" s="8"/>
      <c r="G35" s="8"/>
      <c r="H35" s="8"/>
    </row>
    <row r="36" ht="22.75" customHeight="1" spans="1:8">
      <c r="A36" s="4" t="s">
        <v>438</v>
      </c>
      <c r="B36" s="6" t="s">
        <v>439</v>
      </c>
      <c r="C36" s="6"/>
      <c r="D36" s="6"/>
      <c r="E36" s="6"/>
      <c r="F36" s="6"/>
      <c r="G36" s="6"/>
      <c r="H36" s="6"/>
    </row>
    <row r="37" ht="48.2" customHeight="1" spans="1:8">
      <c r="A37" s="4"/>
      <c r="B37" s="7" t="s">
        <v>293</v>
      </c>
      <c r="C37" s="7"/>
      <c r="D37" s="7"/>
      <c r="E37" s="7"/>
      <c r="F37" s="7"/>
      <c r="G37" s="7"/>
      <c r="H37" s="7"/>
    </row>
    <row r="38" ht="14.2" customHeight="1" spans="1:8">
      <c r="A38" s="4" t="s">
        <v>441</v>
      </c>
      <c r="B38" s="6" t="s">
        <v>362</v>
      </c>
      <c r="C38" s="6" t="s">
        <v>363</v>
      </c>
      <c r="D38" s="6" t="s">
        <v>364</v>
      </c>
      <c r="E38" s="4" t="s">
        <v>365</v>
      </c>
      <c r="F38" s="6" t="s">
        <v>366</v>
      </c>
      <c r="G38" s="4" t="s">
        <v>367</v>
      </c>
      <c r="H38" s="6" t="s">
        <v>368</v>
      </c>
    </row>
    <row r="39" ht="14.2" customHeight="1" spans="1:8">
      <c r="A39" s="4"/>
      <c r="B39" s="6"/>
      <c r="C39" s="6"/>
      <c r="D39" s="6"/>
      <c r="E39" s="4"/>
      <c r="F39" s="6"/>
      <c r="G39" s="4"/>
      <c r="H39" s="6"/>
    </row>
    <row r="40" ht="22.75" customHeight="1" spans="1:8">
      <c r="A40" s="4"/>
      <c r="B40" s="5" t="s">
        <v>442</v>
      </c>
      <c r="C40" s="5" t="s">
        <v>443</v>
      </c>
      <c r="D40" s="7" t="s">
        <v>466</v>
      </c>
      <c r="E40" s="4" t="s">
        <v>372</v>
      </c>
      <c r="F40" s="6" t="s">
        <v>467</v>
      </c>
      <c r="G40" s="4" t="s">
        <v>468</v>
      </c>
      <c r="H40" s="9" t="s">
        <v>446</v>
      </c>
    </row>
    <row r="41" ht="22.75" customHeight="1" spans="1:8">
      <c r="A41" s="4"/>
      <c r="B41" s="5"/>
      <c r="C41" s="5"/>
      <c r="D41" s="7" t="s">
        <v>469</v>
      </c>
      <c r="E41" s="4" t="s">
        <v>418</v>
      </c>
      <c r="F41" s="6" t="s">
        <v>467</v>
      </c>
      <c r="G41" s="4" t="s">
        <v>470</v>
      </c>
      <c r="H41" s="9" t="s">
        <v>446</v>
      </c>
    </row>
    <row r="42" ht="22.75" customHeight="1" spans="1:8">
      <c r="A42" s="4"/>
      <c r="B42" s="5"/>
      <c r="C42" s="5" t="s">
        <v>449</v>
      </c>
      <c r="D42" s="7" t="s">
        <v>471</v>
      </c>
      <c r="E42" s="4" t="s">
        <v>372</v>
      </c>
      <c r="F42" s="6" t="s">
        <v>373</v>
      </c>
      <c r="G42" s="4" t="s">
        <v>374</v>
      </c>
      <c r="H42" s="9" t="s">
        <v>446</v>
      </c>
    </row>
    <row r="43" ht="24.1" customHeight="1" spans="1:8">
      <c r="A43" s="4"/>
      <c r="B43" s="5"/>
      <c r="C43" s="5"/>
      <c r="D43" s="7" t="s">
        <v>472</v>
      </c>
      <c r="E43" s="4" t="s">
        <v>418</v>
      </c>
      <c r="F43" s="6" t="s">
        <v>373</v>
      </c>
      <c r="G43" s="4" t="s">
        <v>374</v>
      </c>
      <c r="H43" s="9" t="s">
        <v>446</v>
      </c>
    </row>
    <row r="44" ht="22.75" customHeight="1" spans="1:8">
      <c r="A44" s="4"/>
      <c r="B44" s="5" t="s">
        <v>456</v>
      </c>
      <c r="C44" s="5" t="s">
        <v>459</v>
      </c>
      <c r="D44" s="7" t="s">
        <v>473</v>
      </c>
      <c r="E44" s="4"/>
      <c r="F44" s="6" t="s">
        <v>474</v>
      </c>
      <c r="G44" s="4"/>
      <c r="H44" s="9" t="s">
        <v>446</v>
      </c>
    </row>
    <row r="45" ht="22.75" customHeight="1" spans="1:8">
      <c r="A45" s="4"/>
      <c r="B45" s="5"/>
      <c r="C45" s="5"/>
      <c r="D45" s="7" t="s">
        <v>475</v>
      </c>
      <c r="E45" s="4"/>
      <c r="F45" s="6" t="s">
        <v>476</v>
      </c>
      <c r="G45" s="4"/>
      <c r="H45" s="9" t="s">
        <v>446</v>
      </c>
    </row>
    <row r="46" ht="7.2" customHeight="1" spans="1:8">
      <c r="A46" s="10"/>
      <c r="B46" s="10"/>
      <c r="C46" s="10"/>
      <c r="D46" s="10"/>
      <c r="E46" s="10"/>
      <c r="F46" s="10"/>
      <c r="G46" s="10"/>
      <c r="H46" s="10"/>
    </row>
    <row r="47" ht="22.75" customHeight="1" spans="1:8">
      <c r="A47" s="4" t="s">
        <v>424</v>
      </c>
      <c r="B47" s="5" t="s">
        <v>330</v>
      </c>
      <c r="C47" s="5"/>
      <c r="D47" s="5"/>
      <c r="E47" s="5"/>
      <c r="F47" s="5"/>
      <c r="G47" s="5"/>
      <c r="H47" s="5"/>
    </row>
    <row r="48" ht="22.75" customHeight="1" spans="1:8">
      <c r="A48" s="4" t="s">
        <v>425</v>
      </c>
      <c r="B48" s="6" t="s">
        <v>426</v>
      </c>
      <c r="C48" s="6"/>
      <c r="D48" s="6"/>
      <c r="E48" s="6" t="s">
        <v>427</v>
      </c>
      <c r="F48" s="6" t="s">
        <v>428</v>
      </c>
      <c r="G48" s="6"/>
      <c r="H48" s="6"/>
    </row>
    <row r="49" ht="22.75" customHeight="1" spans="1:8">
      <c r="A49" s="4" t="s">
        <v>429</v>
      </c>
      <c r="B49" s="7" t="s">
        <v>430</v>
      </c>
      <c r="C49" s="7"/>
      <c r="D49" s="7"/>
      <c r="E49" s="8">
        <v>1.79</v>
      </c>
      <c r="F49" s="8"/>
      <c r="G49" s="8"/>
      <c r="H49" s="8"/>
    </row>
    <row r="50" ht="22.75" customHeight="1" spans="1:8">
      <c r="A50" s="4"/>
      <c r="B50" s="7" t="s">
        <v>431</v>
      </c>
      <c r="C50" s="7"/>
      <c r="D50" s="7"/>
      <c r="E50" s="8">
        <v>1.79</v>
      </c>
      <c r="F50" s="8"/>
      <c r="G50" s="8"/>
      <c r="H50" s="8"/>
    </row>
    <row r="51" ht="22.75" customHeight="1" spans="1:8">
      <c r="A51" s="4"/>
      <c r="B51" s="7" t="s">
        <v>432</v>
      </c>
      <c r="C51" s="7"/>
      <c r="D51" s="7"/>
      <c r="E51" s="8">
        <v>1.79</v>
      </c>
      <c r="F51" s="8"/>
      <c r="G51" s="8"/>
      <c r="H51" s="8"/>
    </row>
    <row r="52" ht="22.75" customHeight="1" spans="1:8">
      <c r="A52" s="4"/>
      <c r="B52" s="7" t="s">
        <v>433</v>
      </c>
      <c r="C52" s="7"/>
      <c r="D52" s="7"/>
      <c r="E52" s="8"/>
      <c r="F52" s="8"/>
      <c r="G52" s="8"/>
      <c r="H52" s="8"/>
    </row>
    <row r="53" ht="22.75" customHeight="1" spans="1:8">
      <c r="A53" s="4"/>
      <c r="B53" s="7" t="s">
        <v>434</v>
      </c>
      <c r="C53" s="7"/>
      <c r="D53" s="7"/>
      <c r="E53" s="8"/>
      <c r="F53" s="8"/>
      <c r="G53" s="8"/>
      <c r="H53" s="8"/>
    </row>
    <row r="54" ht="22.75" customHeight="1" spans="1:8">
      <c r="A54" s="4"/>
      <c r="B54" s="7" t="s">
        <v>435</v>
      </c>
      <c r="C54" s="7"/>
      <c r="D54" s="7"/>
      <c r="E54" s="8"/>
      <c r="F54" s="8"/>
      <c r="G54" s="8"/>
      <c r="H54" s="8"/>
    </row>
    <row r="55" ht="22.75" customHeight="1" spans="1:8">
      <c r="A55" s="4"/>
      <c r="B55" s="7" t="s">
        <v>436</v>
      </c>
      <c r="C55" s="7"/>
      <c r="D55" s="7"/>
      <c r="E55" s="8"/>
      <c r="F55" s="8"/>
      <c r="G55" s="8"/>
      <c r="H55" s="8"/>
    </row>
    <row r="56" ht="22.75" customHeight="1" spans="1:8">
      <c r="A56" s="4"/>
      <c r="B56" s="7" t="s">
        <v>437</v>
      </c>
      <c r="C56" s="7"/>
      <c r="D56" s="7"/>
      <c r="E56" s="8"/>
      <c r="F56" s="8"/>
      <c r="G56" s="8"/>
      <c r="H56" s="8"/>
    </row>
    <row r="57" ht="22.75" customHeight="1" spans="1:8">
      <c r="A57" s="4" t="s">
        <v>438</v>
      </c>
      <c r="B57" s="6" t="s">
        <v>439</v>
      </c>
      <c r="C57" s="6"/>
      <c r="D57" s="6"/>
      <c r="E57" s="6"/>
      <c r="F57" s="6"/>
      <c r="G57" s="6"/>
      <c r="H57" s="6"/>
    </row>
    <row r="58" ht="22.75" customHeight="1" spans="1:8">
      <c r="A58" s="4"/>
      <c r="B58" s="7" t="s">
        <v>477</v>
      </c>
      <c r="C58" s="7"/>
      <c r="D58" s="7"/>
      <c r="E58" s="7"/>
      <c r="F58" s="7"/>
      <c r="G58" s="7"/>
      <c r="H58" s="7"/>
    </row>
    <row r="59" ht="14.2" customHeight="1" spans="1:8">
      <c r="A59" s="4" t="s">
        <v>441</v>
      </c>
      <c r="B59" s="6" t="s">
        <v>362</v>
      </c>
      <c r="C59" s="6" t="s">
        <v>363</v>
      </c>
      <c r="D59" s="6" t="s">
        <v>364</v>
      </c>
      <c r="E59" s="4" t="s">
        <v>365</v>
      </c>
      <c r="F59" s="6" t="s">
        <v>366</v>
      </c>
      <c r="G59" s="4" t="s">
        <v>367</v>
      </c>
      <c r="H59" s="6" t="s">
        <v>368</v>
      </c>
    </row>
    <row r="60" ht="14.2" customHeight="1" spans="1:8">
      <c r="A60" s="4"/>
      <c r="B60" s="6"/>
      <c r="C60" s="6"/>
      <c r="D60" s="6"/>
      <c r="E60" s="4"/>
      <c r="F60" s="6"/>
      <c r="G60" s="4"/>
      <c r="H60" s="6"/>
    </row>
    <row r="61" ht="22.75" customHeight="1" spans="1:8">
      <c r="A61" s="4"/>
      <c r="B61" s="5" t="s">
        <v>442</v>
      </c>
      <c r="C61" s="5" t="s">
        <v>443</v>
      </c>
      <c r="D61" s="7" t="s">
        <v>478</v>
      </c>
      <c r="E61" s="4" t="s">
        <v>418</v>
      </c>
      <c r="F61" s="6" t="s">
        <v>479</v>
      </c>
      <c r="G61" s="4" t="s">
        <v>470</v>
      </c>
      <c r="H61" s="9" t="s">
        <v>446</v>
      </c>
    </row>
    <row r="62" ht="22.75" customHeight="1" spans="1:8">
      <c r="A62" s="4"/>
      <c r="B62" s="5"/>
      <c r="C62" s="5"/>
      <c r="D62" s="7" t="s">
        <v>480</v>
      </c>
      <c r="E62" s="4" t="s">
        <v>372</v>
      </c>
      <c r="F62" s="6" t="s">
        <v>373</v>
      </c>
      <c r="G62" s="4" t="s">
        <v>374</v>
      </c>
      <c r="H62" s="9" t="s">
        <v>446</v>
      </c>
    </row>
    <row r="63" ht="22.75" customHeight="1" spans="1:8">
      <c r="A63" s="4"/>
      <c r="B63" s="5"/>
      <c r="C63" s="5" t="s">
        <v>449</v>
      </c>
      <c r="D63" s="7" t="s">
        <v>481</v>
      </c>
      <c r="E63" s="4" t="s">
        <v>418</v>
      </c>
      <c r="F63" s="6" t="s">
        <v>373</v>
      </c>
      <c r="G63" s="4" t="s">
        <v>374</v>
      </c>
      <c r="H63" s="9" t="s">
        <v>446</v>
      </c>
    </row>
    <row r="64" ht="22.75" customHeight="1" spans="1:8">
      <c r="A64" s="4"/>
      <c r="B64" s="5"/>
      <c r="C64" s="5"/>
      <c r="D64" s="7" t="s">
        <v>482</v>
      </c>
      <c r="E64" s="4" t="s">
        <v>372</v>
      </c>
      <c r="F64" s="6" t="s">
        <v>373</v>
      </c>
      <c r="G64" s="4" t="s">
        <v>374</v>
      </c>
      <c r="H64" s="9" t="s">
        <v>446</v>
      </c>
    </row>
    <row r="65" ht="22.75" customHeight="1" spans="1:8">
      <c r="A65" s="4"/>
      <c r="B65" s="5"/>
      <c r="C65" s="5" t="s">
        <v>452</v>
      </c>
      <c r="D65" s="7" t="s">
        <v>483</v>
      </c>
      <c r="E65" s="4" t="s">
        <v>387</v>
      </c>
      <c r="F65" s="6" t="s">
        <v>484</v>
      </c>
      <c r="G65" s="4" t="s">
        <v>485</v>
      </c>
      <c r="H65" s="9" t="s">
        <v>446</v>
      </c>
    </row>
    <row r="66" ht="24.1" customHeight="1" spans="1:8">
      <c r="A66" s="4"/>
      <c r="B66" s="5" t="s">
        <v>456</v>
      </c>
      <c r="C66" s="5" t="s">
        <v>457</v>
      </c>
      <c r="D66" s="7" t="s">
        <v>486</v>
      </c>
      <c r="E66" s="4" t="s">
        <v>418</v>
      </c>
      <c r="F66" s="6" t="s">
        <v>388</v>
      </c>
      <c r="G66" s="4" t="s">
        <v>374</v>
      </c>
      <c r="H66" s="9" t="s">
        <v>446</v>
      </c>
    </row>
    <row r="67" ht="24.1" customHeight="1" spans="1:8">
      <c r="A67" s="4"/>
      <c r="B67" s="5"/>
      <c r="C67" s="5"/>
      <c r="D67" s="7" t="s">
        <v>487</v>
      </c>
      <c r="E67" s="4" t="s">
        <v>418</v>
      </c>
      <c r="F67" s="6" t="s">
        <v>388</v>
      </c>
      <c r="G67" s="4" t="s">
        <v>374</v>
      </c>
      <c r="H67" s="9" t="s">
        <v>446</v>
      </c>
    </row>
    <row r="68" ht="22.75" customHeight="1" spans="1:8">
      <c r="A68" s="4"/>
      <c r="B68" s="5" t="s">
        <v>463</v>
      </c>
      <c r="C68" s="5" t="s">
        <v>464</v>
      </c>
      <c r="D68" s="7" t="s">
        <v>488</v>
      </c>
      <c r="E68" s="4" t="s">
        <v>418</v>
      </c>
      <c r="F68" s="6" t="s">
        <v>373</v>
      </c>
      <c r="G68" s="4" t="s">
        <v>374</v>
      </c>
      <c r="H68" s="9" t="s">
        <v>446</v>
      </c>
    </row>
    <row r="69" ht="7.2" customHeight="1" spans="1:8">
      <c r="A69" s="10"/>
      <c r="B69" s="10"/>
      <c r="C69" s="10"/>
      <c r="D69" s="10"/>
      <c r="E69" s="10"/>
      <c r="F69" s="10"/>
      <c r="G69" s="10"/>
      <c r="H69" s="10"/>
    </row>
    <row r="70" ht="22.75" customHeight="1" spans="1:8">
      <c r="A70" s="4" t="s">
        <v>424</v>
      </c>
      <c r="B70" s="5" t="s">
        <v>318</v>
      </c>
      <c r="C70" s="5"/>
      <c r="D70" s="5"/>
      <c r="E70" s="5"/>
      <c r="F70" s="5"/>
      <c r="G70" s="5"/>
      <c r="H70" s="5"/>
    </row>
    <row r="71" ht="22.75" customHeight="1" spans="1:8">
      <c r="A71" s="4" t="s">
        <v>425</v>
      </c>
      <c r="B71" s="6" t="s">
        <v>426</v>
      </c>
      <c r="C71" s="6"/>
      <c r="D71" s="6"/>
      <c r="E71" s="6" t="s">
        <v>427</v>
      </c>
      <c r="F71" s="6" t="s">
        <v>428</v>
      </c>
      <c r="G71" s="6"/>
      <c r="H71" s="6"/>
    </row>
    <row r="72" ht="22.75" customHeight="1" spans="1:8">
      <c r="A72" s="4" t="s">
        <v>429</v>
      </c>
      <c r="B72" s="7" t="s">
        <v>430</v>
      </c>
      <c r="C72" s="7"/>
      <c r="D72" s="7"/>
      <c r="E72" s="8">
        <v>50</v>
      </c>
      <c r="F72" s="8"/>
      <c r="G72" s="8"/>
      <c r="H72" s="8"/>
    </row>
    <row r="73" ht="22.75" customHeight="1" spans="1:8">
      <c r="A73" s="4"/>
      <c r="B73" s="7" t="s">
        <v>431</v>
      </c>
      <c r="C73" s="7"/>
      <c r="D73" s="7"/>
      <c r="E73" s="8">
        <v>50</v>
      </c>
      <c r="F73" s="8"/>
      <c r="G73" s="8"/>
      <c r="H73" s="8"/>
    </row>
    <row r="74" ht="22.75" customHeight="1" spans="1:8">
      <c r="A74" s="4"/>
      <c r="B74" s="7" t="s">
        <v>432</v>
      </c>
      <c r="C74" s="7"/>
      <c r="D74" s="7"/>
      <c r="E74" s="8">
        <v>50</v>
      </c>
      <c r="F74" s="8"/>
      <c r="G74" s="8"/>
      <c r="H74" s="8"/>
    </row>
    <row r="75" ht="22.75" customHeight="1" spans="1:8">
      <c r="A75" s="4"/>
      <c r="B75" s="7" t="s">
        <v>433</v>
      </c>
      <c r="C75" s="7"/>
      <c r="D75" s="7"/>
      <c r="E75" s="8"/>
      <c r="F75" s="8"/>
      <c r="G75" s="8"/>
      <c r="H75" s="8"/>
    </row>
    <row r="76" ht="22.75" customHeight="1" spans="1:8">
      <c r="A76" s="4"/>
      <c r="B76" s="7" t="s">
        <v>434</v>
      </c>
      <c r="C76" s="7"/>
      <c r="D76" s="7"/>
      <c r="E76" s="8"/>
      <c r="F76" s="8"/>
      <c r="G76" s="8"/>
      <c r="H76" s="8"/>
    </row>
    <row r="77" ht="22.75" customHeight="1" spans="1:8">
      <c r="A77" s="4"/>
      <c r="B77" s="7" t="s">
        <v>435</v>
      </c>
      <c r="C77" s="7"/>
      <c r="D77" s="7"/>
      <c r="E77" s="8"/>
      <c r="F77" s="8"/>
      <c r="G77" s="8"/>
      <c r="H77" s="8"/>
    </row>
    <row r="78" ht="22.75" customHeight="1" spans="1:8">
      <c r="A78" s="4"/>
      <c r="B78" s="7" t="s">
        <v>436</v>
      </c>
      <c r="C78" s="7"/>
      <c r="D78" s="7"/>
      <c r="E78" s="8"/>
      <c r="F78" s="8"/>
      <c r="G78" s="8"/>
      <c r="H78" s="8"/>
    </row>
    <row r="79" ht="22.75" customHeight="1" spans="1:8">
      <c r="A79" s="4"/>
      <c r="B79" s="7" t="s">
        <v>437</v>
      </c>
      <c r="C79" s="7"/>
      <c r="D79" s="7"/>
      <c r="E79" s="8"/>
      <c r="F79" s="8"/>
      <c r="G79" s="8"/>
      <c r="H79" s="8"/>
    </row>
    <row r="80" ht="22.75" customHeight="1" spans="1:8">
      <c r="A80" s="4" t="s">
        <v>438</v>
      </c>
      <c r="B80" s="6" t="s">
        <v>439</v>
      </c>
      <c r="C80" s="6"/>
      <c r="D80" s="6"/>
      <c r="E80" s="6"/>
      <c r="F80" s="6"/>
      <c r="G80" s="6"/>
      <c r="H80" s="6"/>
    </row>
    <row r="81" ht="84.4" customHeight="1" spans="1:8">
      <c r="A81" s="4"/>
      <c r="B81" s="7" t="s">
        <v>319</v>
      </c>
      <c r="C81" s="7"/>
      <c r="D81" s="7"/>
      <c r="E81" s="7"/>
      <c r="F81" s="7"/>
      <c r="G81" s="7"/>
      <c r="H81" s="7"/>
    </row>
    <row r="82" ht="14.2" customHeight="1" spans="1:8">
      <c r="A82" s="4" t="s">
        <v>441</v>
      </c>
      <c r="B82" s="6" t="s">
        <v>362</v>
      </c>
      <c r="C82" s="6" t="s">
        <v>363</v>
      </c>
      <c r="D82" s="6" t="s">
        <v>364</v>
      </c>
      <c r="E82" s="4" t="s">
        <v>365</v>
      </c>
      <c r="F82" s="6" t="s">
        <v>366</v>
      </c>
      <c r="G82" s="4" t="s">
        <v>367</v>
      </c>
      <c r="H82" s="6" t="s">
        <v>368</v>
      </c>
    </row>
    <row r="83" ht="14.2" customHeight="1" spans="1:8">
      <c r="A83" s="4"/>
      <c r="B83" s="6"/>
      <c r="C83" s="6"/>
      <c r="D83" s="6"/>
      <c r="E83" s="4"/>
      <c r="F83" s="6"/>
      <c r="G83" s="4"/>
      <c r="H83" s="6"/>
    </row>
    <row r="84" ht="24.1" customHeight="1" spans="1:8">
      <c r="A84" s="4"/>
      <c r="B84" s="5" t="s">
        <v>442</v>
      </c>
      <c r="C84" s="5" t="s">
        <v>443</v>
      </c>
      <c r="D84" s="7" t="s">
        <v>489</v>
      </c>
      <c r="E84" s="4" t="s">
        <v>418</v>
      </c>
      <c r="F84" s="6" t="s">
        <v>467</v>
      </c>
      <c r="G84" s="4" t="s">
        <v>448</v>
      </c>
      <c r="H84" s="9" t="s">
        <v>446</v>
      </c>
    </row>
    <row r="85" ht="22.75" customHeight="1" spans="1:8">
      <c r="A85" s="4"/>
      <c r="B85" s="5"/>
      <c r="C85" s="5"/>
      <c r="D85" s="7" t="s">
        <v>490</v>
      </c>
      <c r="E85" s="4" t="s">
        <v>418</v>
      </c>
      <c r="F85" s="6" t="s">
        <v>373</v>
      </c>
      <c r="G85" s="4" t="s">
        <v>374</v>
      </c>
      <c r="H85" s="9" t="s">
        <v>446</v>
      </c>
    </row>
    <row r="86" ht="22.75" customHeight="1" spans="1:8">
      <c r="A86" s="4"/>
      <c r="B86" s="5"/>
      <c r="C86" s="5" t="s">
        <v>449</v>
      </c>
      <c r="D86" s="7" t="s">
        <v>491</v>
      </c>
      <c r="E86" s="4" t="s">
        <v>418</v>
      </c>
      <c r="F86" s="6" t="s">
        <v>373</v>
      </c>
      <c r="G86" s="4" t="s">
        <v>374</v>
      </c>
      <c r="H86" s="9" t="s">
        <v>446</v>
      </c>
    </row>
    <row r="87" ht="22.75" customHeight="1" spans="1:8">
      <c r="A87" s="4"/>
      <c r="B87" s="5"/>
      <c r="C87" s="5"/>
      <c r="D87" s="7" t="s">
        <v>471</v>
      </c>
      <c r="E87" s="4" t="s">
        <v>372</v>
      </c>
      <c r="F87" s="6" t="s">
        <v>373</v>
      </c>
      <c r="G87" s="4" t="s">
        <v>374</v>
      </c>
      <c r="H87" s="9" t="s">
        <v>446</v>
      </c>
    </row>
    <row r="88" ht="22.75" customHeight="1" spans="1:8">
      <c r="A88" s="4"/>
      <c r="B88" s="5" t="s">
        <v>456</v>
      </c>
      <c r="C88" s="5" t="s">
        <v>459</v>
      </c>
      <c r="D88" s="7" t="s">
        <v>473</v>
      </c>
      <c r="E88" s="4"/>
      <c r="F88" s="6" t="s">
        <v>492</v>
      </c>
      <c r="G88" s="4"/>
      <c r="H88" s="9" t="s">
        <v>446</v>
      </c>
    </row>
    <row r="89" ht="22.75" customHeight="1" spans="1:8">
      <c r="A89" s="4"/>
      <c r="B89" s="5"/>
      <c r="C89" s="5"/>
      <c r="D89" s="7" t="s">
        <v>493</v>
      </c>
      <c r="E89" s="4"/>
      <c r="F89" s="6" t="s">
        <v>494</v>
      </c>
      <c r="G89" s="4"/>
      <c r="H89" s="9" t="s">
        <v>446</v>
      </c>
    </row>
    <row r="90" ht="7.2" customHeight="1" spans="1:8">
      <c r="A90" s="10"/>
      <c r="B90" s="10"/>
      <c r="C90" s="10"/>
      <c r="D90" s="10"/>
      <c r="E90" s="10"/>
      <c r="F90" s="10"/>
      <c r="G90" s="10"/>
      <c r="H90" s="10"/>
    </row>
    <row r="91" ht="22.75" customHeight="1" spans="1:8">
      <c r="A91" s="4" t="s">
        <v>424</v>
      </c>
      <c r="B91" s="5" t="s">
        <v>332</v>
      </c>
      <c r="C91" s="5"/>
      <c r="D91" s="5"/>
      <c r="E91" s="5"/>
      <c r="F91" s="5"/>
      <c r="G91" s="5"/>
      <c r="H91" s="5"/>
    </row>
    <row r="92" ht="22.75" customHeight="1" spans="1:8">
      <c r="A92" s="4" t="s">
        <v>425</v>
      </c>
      <c r="B92" s="6" t="s">
        <v>426</v>
      </c>
      <c r="C92" s="6"/>
      <c r="D92" s="6"/>
      <c r="E92" s="6" t="s">
        <v>427</v>
      </c>
      <c r="F92" s="6" t="s">
        <v>428</v>
      </c>
      <c r="G92" s="6"/>
      <c r="H92" s="6"/>
    </row>
    <row r="93" ht="22.75" customHeight="1" spans="1:8">
      <c r="A93" s="4" t="s">
        <v>429</v>
      </c>
      <c r="B93" s="7" t="s">
        <v>430</v>
      </c>
      <c r="C93" s="7"/>
      <c r="D93" s="7"/>
      <c r="E93" s="8">
        <v>15</v>
      </c>
      <c r="F93" s="8"/>
      <c r="G93" s="8"/>
      <c r="H93" s="8"/>
    </row>
    <row r="94" ht="22.75" customHeight="1" spans="1:8">
      <c r="A94" s="4"/>
      <c r="B94" s="7" t="s">
        <v>431</v>
      </c>
      <c r="C94" s="7"/>
      <c r="D94" s="7"/>
      <c r="E94" s="8">
        <v>15</v>
      </c>
      <c r="F94" s="8"/>
      <c r="G94" s="8"/>
      <c r="H94" s="8"/>
    </row>
    <row r="95" ht="22.75" customHeight="1" spans="1:8">
      <c r="A95" s="4"/>
      <c r="B95" s="7" t="s">
        <v>432</v>
      </c>
      <c r="C95" s="7"/>
      <c r="D95" s="7"/>
      <c r="E95" s="8">
        <v>15</v>
      </c>
      <c r="F95" s="8"/>
      <c r="G95" s="8"/>
      <c r="H95" s="8"/>
    </row>
    <row r="96" ht="22.75" customHeight="1" spans="1:8">
      <c r="A96" s="4"/>
      <c r="B96" s="7" t="s">
        <v>433</v>
      </c>
      <c r="C96" s="7"/>
      <c r="D96" s="7"/>
      <c r="E96" s="8"/>
      <c r="F96" s="8"/>
      <c r="G96" s="8"/>
      <c r="H96" s="8"/>
    </row>
    <row r="97" ht="22.75" customHeight="1" spans="1:8">
      <c r="A97" s="4"/>
      <c r="B97" s="7" t="s">
        <v>434</v>
      </c>
      <c r="C97" s="7"/>
      <c r="D97" s="7"/>
      <c r="E97" s="8"/>
      <c r="F97" s="8"/>
      <c r="G97" s="8"/>
      <c r="H97" s="8"/>
    </row>
    <row r="98" ht="22.75" customHeight="1" spans="1:8">
      <c r="A98" s="4"/>
      <c r="B98" s="7" t="s">
        <v>435</v>
      </c>
      <c r="C98" s="7"/>
      <c r="D98" s="7"/>
      <c r="E98" s="8"/>
      <c r="F98" s="8"/>
      <c r="G98" s="8"/>
      <c r="H98" s="8"/>
    </row>
    <row r="99" ht="22.75" customHeight="1" spans="1:8">
      <c r="A99" s="4"/>
      <c r="B99" s="7" t="s">
        <v>436</v>
      </c>
      <c r="C99" s="7"/>
      <c r="D99" s="7"/>
      <c r="E99" s="8"/>
      <c r="F99" s="8"/>
      <c r="G99" s="8"/>
      <c r="H99" s="8"/>
    </row>
    <row r="100" ht="22.75" customHeight="1" spans="1:8">
      <c r="A100" s="4"/>
      <c r="B100" s="7" t="s">
        <v>437</v>
      </c>
      <c r="C100" s="7"/>
      <c r="D100" s="7"/>
      <c r="E100" s="8"/>
      <c r="F100" s="8"/>
      <c r="G100" s="8"/>
      <c r="H100" s="8"/>
    </row>
    <row r="101" ht="22.75" customHeight="1" spans="1:8">
      <c r="A101" s="4" t="s">
        <v>438</v>
      </c>
      <c r="B101" s="6" t="s">
        <v>439</v>
      </c>
      <c r="C101" s="6"/>
      <c r="D101" s="6"/>
      <c r="E101" s="6"/>
      <c r="F101" s="6"/>
      <c r="G101" s="6"/>
      <c r="H101" s="6"/>
    </row>
    <row r="102" ht="24.1" customHeight="1" spans="1:8">
      <c r="A102" s="4"/>
      <c r="B102" s="7" t="s">
        <v>495</v>
      </c>
      <c r="C102" s="7"/>
      <c r="D102" s="7"/>
      <c r="E102" s="7"/>
      <c r="F102" s="7"/>
      <c r="G102" s="7"/>
      <c r="H102" s="7"/>
    </row>
    <row r="103" ht="14.2" customHeight="1" spans="1:8">
      <c r="A103" s="4" t="s">
        <v>441</v>
      </c>
      <c r="B103" s="6" t="s">
        <v>362</v>
      </c>
      <c r="C103" s="6" t="s">
        <v>363</v>
      </c>
      <c r="D103" s="6" t="s">
        <v>364</v>
      </c>
      <c r="E103" s="4" t="s">
        <v>365</v>
      </c>
      <c r="F103" s="6" t="s">
        <v>366</v>
      </c>
      <c r="G103" s="4" t="s">
        <v>367</v>
      </c>
      <c r="H103" s="6" t="s">
        <v>368</v>
      </c>
    </row>
    <row r="104" ht="14.2" customHeight="1" spans="1:8">
      <c r="A104" s="4"/>
      <c r="B104" s="6"/>
      <c r="C104" s="6"/>
      <c r="D104" s="6"/>
      <c r="E104" s="4"/>
      <c r="F104" s="6"/>
      <c r="G104" s="4"/>
      <c r="H104" s="6"/>
    </row>
    <row r="105" ht="24.1" customHeight="1" spans="1:8">
      <c r="A105" s="4"/>
      <c r="B105" s="5" t="s">
        <v>442</v>
      </c>
      <c r="C105" s="5" t="s">
        <v>443</v>
      </c>
      <c r="D105" s="7" t="s">
        <v>496</v>
      </c>
      <c r="E105" s="4" t="s">
        <v>372</v>
      </c>
      <c r="F105" s="6" t="s">
        <v>142</v>
      </c>
      <c r="G105" s="4" t="s">
        <v>470</v>
      </c>
      <c r="H105" s="9" t="s">
        <v>446</v>
      </c>
    </row>
    <row r="106" ht="24.1" customHeight="1" spans="1:8">
      <c r="A106" s="4"/>
      <c r="B106" s="5"/>
      <c r="C106" s="5"/>
      <c r="D106" s="7" t="s">
        <v>497</v>
      </c>
      <c r="E106" s="4" t="s">
        <v>418</v>
      </c>
      <c r="F106" s="6" t="s">
        <v>461</v>
      </c>
      <c r="G106" s="4" t="s">
        <v>408</v>
      </c>
      <c r="H106" s="9" t="s">
        <v>446</v>
      </c>
    </row>
    <row r="107" ht="22.75" customHeight="1" spans="1:8">
      <c r="A107" s="4"/>
      <c r="B107" s="5"/>
      <c r="C107" s="5" t="s">
        <v>449</v>
      </c>
      <c r="D107" s="7" t="s">
        <v>498</v>
      </c>
      <c r="E107" s="4" t="s">
        <v>418</v>
      </c>
      <c r="F107" s="6" t="s">
        <v>373</v>
      </c>
      <c r="G107" s="4" t="s">
        <v>374</v>
      </c>
      <c r="H107" s="9" t="s">
        <v>446</v>
      </c>
    </row>
    <row r="108" ht="22.75" customHeight="1" spans="1:8">
      <c r="A108" s="4"/>
      <c r="B108" s="5"/>
      <c r="C108" s="5"/>
      <c r="D108" s="7" t="s">
        <v>499</v>
      </c>
      <c r="E108" s="4" t="s">
        <v>418</v>
      </c>
      <c r="F108" s="6" t="s">
        <v>373</v>
      </c>
      <c r="G108" s="4" t="s">
        <v>374</v>
      </c>
      <c r="H108" s="9" t="s">
        <v>446</v>
      </c>
    </row>
    <row r="109" ht="22.75" customHeight="1" spans="1:8">
      <c r="A109" s="4"/>
      <c r="B109" s="5"/>
      <c r="C109" s="5" t="s">
        <v>452</v>
      </c>
      <c r="D109" s="7" t="s">
        <v>500</v>
      </c>
      <c r="E109" s="4" t="s">
        <v>387</v>
      </c>
      <c r="F109" s="6" t="s">
        <v>501</v>
      </c>
      <c r="G109" s="4" t="s">
        <v>455</v>
      </c>
      <c r="H109" s="9" t="s">
        <v>446</v>
      </c>
    </row>
    <row r="110" ht="22.75" customHeight="1" spans="1:8">
      <c r="A110" s="4"/>
      <c r="B110" s="5" t="s">
        <v>456</v>
      </c>
      <c r="C110" s="5" t="s">
        <v>502</v>
      </c>
      <c r="D110" s="7" t="s">
        <v>503</v>
      </c>
      <c r="E110" s="4" t="s">
        <v>418</v>
      </c>
      <c r="F110" s="6" t="s">
        <v>373</v>
      </c>
      <c r="G110" s="4" t="s">
        <v>374</v>
      </c>
      <c r="H110" s="9" t="s">
        <v>446</v>
      </c>
    </row>
    <row r="111" ht="22.75" customHeight="1" spans="1:8">
      <c r="A111" s="4"/>
      <c r="B111" s="5"/>
      <c r="C111" s="5" t="s">
        <v>459</v>
      </c>
      <c r="D111" s="7" t="s">
        <v>504</v>
      </c>
      <c r="E111" s="4"/>
      <c r="F111" s="6" t="s">
        <v>474</v>
      </c>
      <c r="G111" s="4"/>
      <c r="H111" s="9" t="s">
        <v>446</v>
      </c>
    </row>
    <row r="112" ht="24.1" customHeight="1" spans="1:8">
      <c r="A112" s="4"/>
      <c r="B112" s="5" t="s">
        <v>463</v>
      </c>
      <c r="C112" s="5" t="s">
        <v>464</v>
      </c>
      <c r="D112" s="7" t="s">
        <v>505</v>
      </c>
      <c r="E112" s="4" t="s">
        <v>418</v>
      </c>
      <c r="F112" s="6" t="s">
        <v>373</v>
      </c>
      <c r="G112" s="4" t="s">
        <v>374</v>
      </c>
      <c r="H112" s="9" t="s">
        <v>446</v>
      </c>
    </row>
    <row r="113" ht="7.2" customHeight="1" spans="1:8">
      <c r="A113" s="10"/>
      <c r="B113" s="10"/>
      <c r="C113" s="10"/>
      <c r="D113" s="10"/>
      <c r="E113" s="10"/>
      <c r="F113" s="10"/>
      <c r="G113" s="10"/>
      <c r="H113" s="10"/>
    </row>
    <row r="114" ht="22.75" customHeight="1" spans="1:8">
      <c r="A114" s="4" t="s">
        <v>424</v>
      </c>
      <c r="B114" s="5" t="s">
        <v>284</v>
      </c>
      <c r="C114" s="5"/>
      <c r="D114" s="5"/>
      <c r="E114" s="5"/>
      <c r="F114" s="5"/>
      <c r="G114" s="5"/>
      <c r="H114" s="5"/>
    </row>
    <row r="115" ht="22.75" customHeight="1" spans="1:8">
      <c r="A115" s="4" t="s">
        <v>425</v>
      </c>
      <c r="B115" s="6" t="s">
        <v>426</v>
      </c>
      <c r="C115" s="6"/>
      <c r="D115" s="6"/>
      <c r="E115" s="6" t="s">
        <v>427</v>
      </c>
      <c r="F115" s="6" t="s">
        <v>428</v>
      </c>
      <c r="G115" s="6"/>
      <c r="H115" s="6"/>
    </row>
    <row r="116" ht="22.75" customHeight="1" spans="1:8">
      <c r="A116" s="4" t="s">
        <v>429</v>
      </c>
      <c r="B116" s="7" t="s">
        <v>430</v>
      </c>
      <c r="C116" s="7"/>
      <c r="D116" s="7"/>
      <c r="E116" s="8">
        <v>7.61</v>
      </c>
      <c r="F116" s="8"/>
      <c r="G116" s="8"/>
      <c r="H116" s="8"/>
    </row>
    <row r="117" ht="22.75" customHeight="1" spans="1:8">
      <c r="A117" s="4"/>
      <c r="B117" s="7" t="s">
        <v>431</v>
      </c>
      <c r="C117" s="7"/>
      <c r="D117" s="7"/>
      <c r="E117" s="8">
        <v>7.61</v>
      </c>
      <c r="F117" s="8"/>
      <c r="G117" s="8"/>
      <c r="H117" s="8"/>
    </row>
    <row r="118" ht="22.75" customHeight="1" spans="1:8">
      <c r="A118" s="4"/>
      <c r="B118" s="7" t="s">
        <v>432</v>
      </c>
      <c r="C118" s="7"/>
      <c r="D118" s="7"/>
      <c r="E118" s="8">
        <v>7.61</v>
      </c>
      <c r="F118" s="8"/>
      <c r="G118" s="8"/>
      <c r="H118" s="8"/>
    </row>
    <row r="119" ht="22.75" customHeight="1" spans="1:8">
      <c r="A119" s="4"/>
      <c r="B119" s="7" t="s">
        <v>433</v>
      </c>
      <c r="C119" s="7"/>
      <c r="D119" s="7"/>
      <c r="E119" s="8"/>
      <c r="F119" s="8"/>
      <c r="G119" s="8"/>
      <c r="H119" s="8"/>
    </row>
    <row r="120" ht="22.75" customHeight="1" spans="1:8">
      <c r="A120" s="4"/>
      <c r="B120" s="7" t="s">
        <v>434</v>
      </c>
      <c r="C120" s="7"/>
      <c r="D120" s="7"/>
      <c r="E120" s="8"/>
      <c r="F120" s="8"/>
      <c r="G120" s="8"/>
      <c r="H120" s="8"/>
    </row>
    <row r="121" ht="22.75" customHeight="1" spans="1:8">
      <c r="A121" s="4"/>
      <c r="B121" s="7" t="s">
        <v>435</v>
      </c>
      <c r="C121" s="7"/>
      <c r="D121" s="7"/>
      <c r="E121" s="8"/>
      <c r="F121" s="8"/>
      <c r="G121" s="8"/>
      <c r="H121" s="8"/>
    </row>
    <row r="122" ht="22.75" customHeight="1" spans="1:8">
      <c r="A122" s="4"/>
      <c r="B122" s="7" t="s">
        <v>436</v>
      </c>
      <c r="C122" s="7"/>
      <c r="D122" s="7"/>
      <c r="E122" s="8"/>
      <c r="F122" s="8"/>
      <c r="G122" s="8"/>
      <c r="H122" s="8"/>
    </row>
    <row r="123" ht="22.75" customHeight="1" spans="1:8">
      <c r="A123" s="4"/>
      <c r="B123" s="7" t="s">
        <v>437</v>
      </c>
      <c r="C123" s="7"/>
      <c r="D123" s="7"/>
      <c r="E123" s="8"/>
      <c r="F123" s="8"/>
      <c r="G123" s="8"/>
      <c r="H123" s="8"/>
    </row>
    <row r="124" ht="22.75" customHeight="1" spans="1:8">
      <c r="A124" s="4" t="s">
        <v>438</v>
      </c>
      <c r="B124" s="6" t="s">
        <v>439</v>
      </c>
      <c r="C124" s="6"/>
      <c r="D124" s="6"/>
      <c r="E124" s="6"/>
      <c r="F124" s="6"/>
      <c r="G124" s="6"/>
      <c r="H124" s="6"/>
    </row>
    <row r="125" ht="24.1" customHeight="1" spans="1:8">
      <c r="A125" s="4"/>
      <c r="B125" s="7" t="s">
        <v>506</v>
      </c>
      <c r="C125" s="7"/>
      <c r="D125" s="7"/>
      <c r="E125" s="7"/>
      <c r="F125" s="7"/>
      <c r="G125" s="7"/>
      <c r="H125" s="7"/>
    </row>
    <row r="126" ht="14.2" customHeight="1" spans="1:8">
      <c r="A126" s="4" t="s">
        <v>441</v>
      </c>
      <c r="B126" s="6" t="s">
        <v>362</v>
      </c>
      <c r="C126" s="6" t="s">
        <v>363</v>
      </c>
      <c r="D126" s="6" t="s">
        <v>364</v>
      </c>
      <c r="E126" s="4" t="s">
        <v>365</v>
      </c>
      <c r="F126" s="6" t="s">
        <v>366</v>
      </c>
      <c r="G126" s="4" t="s">
        <v>367</v>
      </c>
      <c r="H126" s="6" t="s">
        <v>368</v>
      </c>
    </row>
    <row r="127" ht="14.2" customHeight="1" spans="1:8">
      <c r="A127" s="4"/>
      <c r="B127" s="6"/>
      <c r="C127" s="6"/>
      <c r="D127" s="6"/>
      <c r="E127" s="4"/>
      <c r="F127" s="6"/>
      <c r="G127" s="4"/>
      <c r="H127" s="6"/>
    </row>
    <row r="128" ht="24.1" customHeight="1" spans="1:8">
      <c r="A128" s="4"/>
      <c r="B128" s="5" t="s">
        <v>442</v>
      </c>
      <c r="C128" s="5" t="s">
        <v>443</v>
      </c>
      <c r="D128" s="7" t="s">
        <v>507</v>
      </c>
      <c r="E128" s="4" t="s">
        <v>418</v>
      </c>
      <c r="F128" s="6" t="s">
        <v>508</v>
      </c>
      <c r="G128" s="4" t="s">
        <v>468</v>
      </c>
      <c r="H128" s="9" t="s">
        <v>446</v>
      </c>
    </row>
    <row r="129" ht="22.75" customHeight="1" spans="1:8">
      <c r="A129" s="4"/>
      <c r="B129" s="5"/>
      <c r="C129" s="5"/>
      <c r="D129" s="7" t="s">
        <v>509</v>
      </c>
      <c r="E129" s="4" t="s">
        <v>418</v>
      </c>
      <c r="F129" s="6" t="s">
        <v>508</v>
      </c>
      <c r="G129" s="4" t="s">
        <v>510</v>
      </c>
      <c r="H129" s="9" t="s">
        <v>446</v>
      </c>
    </row>
    <row r="130" ht="22.75" customHeight="1" spans="1:8">
      <c r="A130" s="4"/>
      <c r="B130" s="5"/>
      <c r="C130" s="5" t="s">
        <v>449</v>
      </c>
      <c r="D130" s="7" t="s">
        <v>511</v>
      </c>
      <c r="E130" s="4" t="s">
        <v>372</v>
      </c>
      <c r="F130" s="6" t="s">
        <v>373</v>
      </c>
      <c r="G130" s="4" t="s">
        <v>374</v>
      </c>
      <c r="H130" s="9" t="s">
        <v>446</v>
      </c>
    </row>
    <row r="131" ht="24.1" customHeight="1" spans="1:8">
      <c r="A131" s="4"/>
      <c r="B131" s="5"/>
      <c r="C131" s="5"/>
      <c r="D131" s="7" t="s">
        <v>512</v>
      </c>
      <c r="E131" s="4"/>
      <c r="F131" s="6" t="s">
        <v>513</v>
      </c>
      <c r="G131" s="4"/>
      <c r="H131" s="9" t="s">
        <v>446</v>
      </c>
    </row>
    <row r="132" ht="22.75" customHeight="1" spans="1:8">
      <c r="A132" s="4"/>
      <c r="B132" s="5" t="s">
        <v>456</v>
      </c>
      <c r="C132" s="5" t="s">
        <v>459</v>
      </c>
      <c r="D132" s="7" t="s">
        <v>493</v>
      </c>
      <c r="E132" s="4"/>
      <c r="F132" s="6" t="s">
        <v>514</v>
      </c>
      <c r="G132" s="4"/>
      <c r="H132" s="9" t="s">
        <v>446</v>
      </c>
    </row>
    <row r="133" ht="24.1" customHeight="1" spans="1:8">
      <c r="A133" s="4"/>
      <c r="B133" s="5"/>
      <c r="C133" s="5"/>
      <c r="D133" s="7" t="s">
        <v>515</v>
      </c>
      <c r="E133" s="4" t="s">
        <v>418</v>
      </c>
      <c r="F133" s="6" t="s">
        <v>461</v>
      </c>
      <c r="G133" s="4" t="s">
        <v>462</v>
      </c>
      <c r="H133" s="9" t="s">
        <v>446</v>
      </c>
    </row>
    <row r="134" ht="7.2" customHeight="1" spans="1:8">
      <c r="A134" s="10"/>
      <c r="B134" s="10"/>
      <c r="C134" s="10"/>
      <c r="D134" s="10"/>
      <c r="E134" s="10"/>
      <c r="F134" s="10"/>
      <c r="G134" s="10"/>
      <c r="H134" s="10"/>
    </row>
    <row r="135" ht="22.75" customHeight="1" spans="1:8">
      <c r="A135" s="4" t="s">
        <v>424</v>
      </c>
      <c r="B135" s="5" t="s">
        <v>308</v>
      </c>
      <c r="C135" s="5"/>
      <c r="D135" s="5"/>
      <c r="E135" s="5"/>
      <c r="F135" s="5"/>
      <c r="G135" s="5"/>
      <c r="H135" s="5"/>
    </row>
    <row r="136" ht="22.75" customHeight="1" spans="1:8">
      <c r="A136" s="4" t="s">
        <v>425</v>
      </c>
      <c r="B136" s="6" t="s">
        <v>426</v>
      </c>
      <c r="C136" s="6"/>
      <c r="D136" s="6"/>
      <c r="E136" s="6" t="s">
        <v>427</v>
      </c>
      <c r="F136" s="6" t="s">
        <v>428</v>
      </c>
      <c r="G136" s="6"/>
      <c r="H136" s="6"/>
    </row>
    <row r="137" ht="22.75" customHeight="1" spans="1:8">
      <c r="A137" s="4" t="s">
        <v>429</v>
      </c>
      <c r="B137" s="7" t="s">
        <v>430</v>
      </c>
      <c r="C137" s="7"/>
      <c r="D137" s="7"/>
      <c r="E137" s="8">
        <v>10</v>
      </c>
      <c r="F137" s="8"/>
      <c r="G137" s="8"/>
      <c r="H137" s="8"/>
    </row>
    <row r="138" ht="22.75" customHeight="1" spans="1:8">
      <c r="A138" s="4"/>
      <c r="B138" s="7" t="s">
        <v>431</v>
      </c>
      <c r="C138" s="7"/>
      <c r="D138" s="7"/>
      <c r="E138" s="8">
        <v>10</v>
      </c>
      <c r="F138" s="8"/>
      <c r="G138" s="8"/>
      <c r="H138" s="8"/>
    </row>
    <row r="139" ht="22.75" customHeight="1" spans="1:8">
      <c r="A139" s="4"/>
      <c r="B139" s="7" t="s">
        <v>432</v>
      </c>
      <c r="C139" s="7"/>
      <c r="D139" s="7"/>
      <c r="E139" s="8">
        <v>10</v>
      </c>
      <c r="F139" s="8"/>
      <c r="G139" s="8"/>
      <c r="H139" s="8"/>
    </row>
    <row r="140" ht="22.75" customHeight="1" spans="1:8">
      <c r="A140" s="4"/>
      <c r="B140" s="7" t="s">
        <v>433</v>
      </c>
      <c r="C140" s="7"/>
      <c r="D140" s="7"/>
      <c r="E140" s="8"/>
      <c r="F140" s="8"/>
      <c r="G140" s="8"/>
      <c r="H140" s="8"/>
    </row>
    <row r="141" ht="22.75" customHeight="1" spans="1:8">
      <c r="A141" s="4"/>
      <c r="B141" s="7" t="s">
        <v>434</v>
      </c>
      <c r="C141" s="7"/>
      <c r="D141" s="7"/>
      <c r="E141" s="8"/>
      <c r="F141" s="8"/>
      <c r="G141" s="8"/>
      <c r="H141" s="8"/>
    </row>
    <row r="142" ht="22.75" customHeight="1" spans="1:8">
      <c r="A142" s="4"/>
      <c r="B142" s="7" t="s">
        <v>435</v>
      </c>
      <c r="C142" s="7"/>
      <c r="D142" s="7"/>
      <c r="E142" s="8"/>
      <c r="F142" s="8"/>
      <c r="G142" s="8"/>
      <c r="H142" s="8"/>
    </row>
    <row r="143" ht="22.75" customHeight="1" spans="1:8">
      <c r="A143" s="4"/>
      <c r="B143" s="7" t="s">
        <v>436</v>
      </c>
      <c r="C143" s="7"/>
      <c r="D143" s="7"/>
      <c r="E143" s="8"/>
      <c r="F143" s="8"/>
      <c r="G143" s="8"/>
      <c r="H143" s="8"/>
    </row>
    <row r="144" ht="22.75" customHeight="1" spans="1:8">
      <c r="A144" s="4"/>
      <c r="B144" s="7" t="s">
        <v>437</v>
      </c>
      <c r="C144" s="7"/>
      <c r="D144" s="7"/>
      <c r="E144" s="8"/>
      <c r="F144" s="8"/>
      <c r="G144" s="8"/>
      <c r="H144" s="8"/>
    </row>
    <row r="145" ht="22.75" customHeight="1" spans="1:8">
      <c r="A145" s="4" t="s">
        <v>438</v>
      </c>
      <c r="B145" s="6" t="s">
        <v>439</v>
      </c>
      <c r="C145" s="6"/>
      <c r="D145" s="6"/>
      <c r="E145" s="6"/>
      <c r="F145" s="6"/>
      <c r="G145" s="6"/>
      <c r="H145" s="6"/>
    </row>
    <row r="146" ht="48.2" customHeight="1" spans="1:8">
      <c r="A146" s="4"/>
      <c r="B146" s="7" t="s">
        <v>309</v>
      </c>
      <c r="C146" s="7"/>
      <c r="D146" s="7"/>
      <c r="E146" s="7"/>
      <c r="F146" s="7"/>
      <c r="G146" s="7"/>
      <c r="H146" s="7"/>
    </row>
    <row r="147" ht="14.2" customHeight="1" spans="1:8">
      <c r="A147" s="4" t="s">
        <v>441</v>
      </c>
      <c r="B147" s="6" t="s">
        <v>362</v>
      </c>
      <c r="C147" s="6" t="s">
        <v>363</v>
      </c>
      <c r="D147" s="6" t="s">
        <v>364</v>
      </c>
      <c r="E147" s="4" t="s">
        <v>365</v>
      </c>
      <c r="F147" s="6" t="s">
        <v>366</v>
      </c>
      <c r="G147" s="4" t="s">
        <v>367</v>
      </c>
      <c r="H147" s="6" t="s">
        <v>368</v>
      </c>
    </row>
    <row r="148" ht="14.2" customHeight="1" spans="1:8">
      <c r="A148" s="4"/>
      <c r="B148" s="6"/>
      <c r="C148" s="6"/>
      <c r="D148" s="6"/>
      <c r="E148" s="4"/>
      <c r="F148" s="6"/>
      <c r="G148" s="4"/>
      <c r="H148" s="6"/>
    </row>
    <row r="149" ht="24.1" customHeight="1" spans="1:8">
      <c r="A149" s="4"/>
      <c r="B149" s="5" t="s">
        <v>442</v>
      </c>
      <c r="C149" s="5" t="s">
        <v>443</v>
      </c>
      <c r="D149" s="7" t="s">
        <v>516</v>
      </c>
      <c r="E149" s="4" t="s">
        <v>372</v>
      </c>
      <c r="F149" s="6" t="s">
        <v>373</v>
      </c>
      <c r="G149" s="4" t="s">
        <v>374</v>
      </c>
      <c r="H149" s="9" t="s">
        <v>446</v>
      </c>
    </row>
    <row r="150" ht="22.75" customHeight="1" spans="1:8">
      <c r="A150" s="4"/>
      <c r="B150" s="5"/>
      <c r="C150" s="5"/>
      <c r="D150" s="7" t="s">
        <v>517</v>
      </c>
      <c r="E150" s="4" t="s">
        <v>372</v>
      </c>
      <c r="F150" s="6" t="s">
        <v>518</v>
      </c>
      <c r="G150" s="4" t="s">
        <v>519</v>
      </c>
      <c r="H150" s="9" t="s">
        <v>446</v>
      </c>
    </row>
    <row r="151" ht="22.75" customHeight="1" spans="1:8">
      <c r="A151" s="4"/>
      <c r="B151" s="5"/>
      <c r="C151" s="5" t="s">
        <v>449</v>
      </c>
      <c r="D151" s="7" t="s">
        <v>520</v>
      </c>
      <c r="E151" s="4" t="s">
        <v>418</v>
      </c>
      <c r="F151" s="6" t="s">
        <v>373</v>
      </c>
      <c r="G151" s="4" t="s">
        <v>374</v>
      </c>
      <c r="H151" s="9" t="s">
        <v>446</v>
      </c>
    </row>
    <row r="152" ht="22.75" customHeight="1" spans="1:8">
      <c r="A152" s="4"/>
      <c r="B152" s="5"/>
      <c r="C152" s="5"/>
      <c r="D152" s="7" t="s">
        <v>521</v>
      </c>
      <c r="E152" s="4" t="s">
        <v>418</v>
      </c>
      <c r="F152" s="6" t="s">
        <v>373</v>
      </c>
      <c r="G152" s="4" t="s">
        <v>374</v>
      </c>
      <c r="H152" s="9" t="s">
        <v>446</v>
      </c>
    </row>
    <row r="153" ht="22.75" customHeight="1" spans="1:8">
      <c r="A153" s="4"/>
      <c r="B153" s="5" t="s">
        <v>456</v>
      </c>
      <c r="C153" s="5" t="s">
        <v>502</v>
      </c>
      <c r="D153" s="7" t="s">
        <v>522</v>
      </c>
      <c r="E153" s="4" t="s">
        <v>418</v>
      </c>
      <c r="F153" s="6" t="s">
        <v>373</v>
      </c>
      <c r="G153" s="4" t="s">
        <v>374</v>
      </c>
      <c r="H153" s="9" t="s">
        <v>446</v>
      </c>
    </row>
    <row r="154" ht="24.1" customHeight="1" spans="1:8">
      <c r="A154" s="4"/>
      <c r="B154" s="5"/>
      <c r="C154" s="5" t="s">
        <v>459</v>
      </c>
      <c r="D154" s="7" t="s">
        <v>523</v>
      </c>
      <c r="E154" s="4" t="s">
        <v>418</v>
      </c>
      <c r="F154" s="6" t="s">
        <v>373</v>
      </c>
      <c r="G154" s="4" t="s">
        <v>374</v>
      </c>
      <c r="H154" s="9" t="s">
        <v>446</v>
      </c>
    </row>
    <row r="155" ht="7.2" customHeight="1" spans="1:8">
      <c r="A155" s="10"/>
      <c r="B155" s="10"/>
      <c r="C155" s="10"/>
      <c r="D155" s="10"/>
      <c r="E155" s="10"/>
      <c r="F155" s="10"/>
      <c r="G155" s="10"/>
      <c r="H155" s="10"/>
    </row>
    <row r="156" ht="22.75" customHeight="1" spans="1:8">
      <c r="A156" s="4" t="s">
        <v>424</v>
      </c>
      <c r="B156" s="5" t="s">
        <v>326</v>
      </c>
      <c r="C156" s="5"/>
      <c r="D156" s="5"/>
      <c r="E156" s="5"/>
      <c r="F156" s="5"/>
      <c r="G156" s="5"/>
      <c r="H156" s="5"/>
    </row>
    <row r="157" ht="22.75" customHeight="1" spans="1:8">
      <c r="A157" s="4" t="s">
        <v>425</v>
      </c>
      <c r="B157" s="6" t="s">
        <v>426</v>
      </c>
      <c r="C157" s="6"/>
      <c r="D157" s="6"/>
      <c r="E157" s="6" t="s">
        <v>427</v>
      </c>
      <c r="F157" s="6" t="s">
        <v>428</v>
      </c>
      <c r="G157" s="6"/>
      <c r="H157" s="6"/>
    </row>
    <row r="158" ht="22.75" customHeight="1" spans="1:8">
      <c r="A158" s="4" t="s">
        <v>429</v>
      </c>
      <c r="B158" s="7" t="s">
        <v>430</v>
      </c>
      <c r="C158" s="7"/>
      <c r="D158" s="7"/>
      <c r="E158" s="8">
        <v>9</v>
      </c>
      <c r="F158" s="8"/>
      <c r="G158" s="8"/>
      <c r="H158" s="8"/>
    </row>
    <row r="159" ht="22.75" customHeight="1" spans="1:8">
      <c r="A159" s="4"/>
      <c r="B159" s="7" t="s">
        <v>431</v>
      </c>
      <c r="C159" s="7"/>
      <c r="D159" s="7"/>
      <c r="E159" s="8">
        <v>9</v>
      </c>
      <c r="F159" s="8"/>
      <c r="G159" s="8"/>
      <c r="H159" s="8"/>
    </row>
    <row r="160" ht="22.75" customHeight="1" spans="1:8">
      <c r="A160" s="4"/>
      <c r="B160" s="7" t="s">
        <v>432</v>
      </c>
      <c r="C160" s="7"/>
      <c r="D160" s="7"/>
      <c r="E160" s="8">
        <v>9</v>
      </c>
      <c r="F160" s="8"/>
      <c r="G160" s="8"/>
      <c r="H160" s="8"/>
    </row>
    <row r="161" ht="22.75" customHeight="1" spans="1:8">
      <c r="A161" s="4"/>
      <c r="B161" s="7" t="s">
        <v>433</v>
      </c>
      <c r="C161" s="7"/>
      <c r="D161" s="7"/>
      <c r="E161" s="8"/>
      <c r="F161" s="8"/>
      <c r="G161" s="8"/>
      <c r="H161" s="8"/>
    </row>
    <row r="162" ht="22.75" customHeight="1" spans="1:8">
      <c r="A162" s="4"/>
      <c r="B162" s="7" t="s">
        <v>434</v>
      </c>
      <c r="C162" s="7"/>
      <c r="D162" s="7"/>
      <c r="E162" s="8"/>
      <c r="F162" s="8"/>
      <c r="G162" s="8"/>
      <c r="H162" s="8"/>
    </row>
    <row r="163" ht="22.75" customHeight="1" spans="1:8">
      <c r="A163" s="4"/>
      <c r="B163" s="7" t="s">
        <v>435</v>
      </c>
      <c r="C163" s="7"/>
      <c r="D163" s="7"/>
      <c r="E163" s="8"/>
      <c r="F163" s="8"/>
      <c r="G163" s="8"/>
      <c r="H163" s="8"/>
    </row>
    <row r="164" ht="22.75" customHeight="1" spans="1:8">
      <c r="A164" s="4"/>
      <c r="B164" s="7" t="s">
        <v>436</v>
      </c>
      <c r="C164" s="7"/>
      <c r="D164" s="7"/>
      <c r="E164" s="8"/>
      <c r="F164" s="8"/>
      <c r="G164" s="8"/>
      <c r="H164" s="8"/>
    </row>
    <row r="165" ht="22.75" customHeight="1" spans="1:8">
      <c r="A165" s="4"/>
      <c r="B165" s="7" t="s">
        <v>437</v>
      </c>
      <c r="C165" s="7"/>
      <c r="D165" s="7"/>
      <c r="E165" s="8"/>
      <c r="F165" s="8"/>
      <c r="G165" s="8"/>
      <c r="H165" s="8"/>
    </row>
    <row r="166" ht="22.75" customHeight="1" spans="1:8">
      <c r="A166" s="4" t="s">
        <v>438</v>
      </c>
      <c r="B166" s="6" t="s">
        <v>439</v>
      </c>
      <c r="C166" s="6"/>
      <c r="D166" s="6"/>
      <c r="E166" s="6"/>
      <c r="F166" s="6"/>
      <c r="G166" s="6"/>
      <c r="H166" s="6"/>
    </row>
    <row r="167" ht="22.75" customHeight="1" spans="1:8">
      <c r="A167" s="4"/>
      <c r="B167" s="7" t="s">
        <v>524</v>
      </c>
      <c r="C167" s="7"/>
      <c r="D167" s="7"/>
      <c r="E167" s="7"/>
      <c r="F167" s="7"/>
      <c r="G167" s="7"/>
      <c r="H167" s="7"/>
    </row>
    <row r="168" ht="14.2" customHeight="1" spans="1:8">
      <c r="A168" s="4" t="s">
        <v>441</v>
      </c>
      <c r="B168" s="6" t="s">
        <v>362</v>
      </c>
      <c r="C168" s="6" t="s">
        <v>363</v>
      </c>
      <c r="D168" s="6" t="s">
        <v>364</v>
      </c>
      <c r="E168" s="4" t="s">
        <v>365</v>
      </c>
      <c r="F168" s="6" t="s">
        <v>366</v>
      </c>
      <c r="G168" s="4" t="s">
        <v>367</v>
      </c>
      <c r="H168" s="6" t="s">
        <v>368</v>
      </c>
    </row>
    <row r="169" ht="14.2" customHeight="1" spans="1:8">
      <c r="A169" s="4"/>
      <c r="B169" s="6"/>
      <c r="C169" s="6"/>
      <c r="D169" s="6"/>
      <c r="E169" s="4"/>
      <c r="F169" s="6"/>
      <c r="G169" s="4"/>
      <c r="H169" s="6"/>
    </row>
    <row r="170" ht="22.75" customHeight="1" spans="1:8">
      <c r="A170" s="4"/>
      <c r="B170" s="5" t="s">
        <v>442</v>
      </c>
      <c r="C170" s="5" t="s">
        <v>443</v>
      </c>
      <c r="D170" s="7" t="s">
        <v>525</v>
      </c>
      <c r="E170" s="4" t="s">
        <v>372</v>
      </c>
      <c r="F170" s="6" t="s">
        <v>526</v>
      </c>
      <c r="G170" s="4" t="s">
        <v>527</v>
      </c>
      <c r="H170" s="9" t="s">
        <v>446</v>
      </c>
    </row>
    <row r="171" ht="22.75" customHeight="1" spans="1:8">
      <c r="A171" s="4"/>
      <c r="B171" s="5"/>
      <c r="C171" s="5"/>
      <c r="D171" s="7" t="s">
        <v>528</v>
      </c>
      <c r="E171" s="4" t="s">
        <v>387</v>
      </c>
      <c r="F171" s="6" t="s">
        <v>529</v>
      </c>
      <c r="G171" s="4" t="s">
        <v>408</v>
      </c>
      <c r="H171" s="9" t="s">
        <v>446</v>
      </c>
    </row>
    <row r="172" ht="22.75" customHeight="1" spans="1:8">
      <c r="A172" s="4"/>
      <c r="B172" s="5"/>
      <c r="C172" s="5" t="s">
        <v>449</v>
      </c>
      <c r="D172" s="7" t="s">
        <v>530</v>
      </c>
      <c r="E172" s="4" t="s">
        <v>418</v>
      </c>
      <c r="F172" s="6" t="s">
        <v>373</v>
      </c>
      <c r="G172" s="4" t="s">
        <v>374</v>
      </c>
      <c r="H172" s="9" t="s">
        <v>446</v>
      </c>
    </row>
    <row r="173" ht="22.75" customHeight="1" spans="1:8">
      <c r="A173" s="4"/>
      <c r="B173" s="5"/>
      <c r="C173" s="5"/>
      <c r="D173" s="7" t="s">
        <v>531</v>
      </c>
      <c r="E173" s="4" t="s">
        <v>418</v>
      </c>
      <c r="F173" s="6" t="s">
        <v>373</v>
      </c>
      <c r="G173" s="4" t="s">
        <v>374</v>
      </c>
      <c r="H173" s="9" t="s">
        <v>446</v>
      </c>
    </row>
    <row r="174" ht="24.1" customHeight="1" spans="1:8">
      <c r="A174" s="4"/>
      <c r="B174" s="5" t="s">
        <v>456</v>
      </c>
      <c r="C174" s="5" t="s">
        <v>457</v>
      </c>
      <c r="D174" s="7" t="s">
        <v>458</v>
      </c>
      <c r="E174" s="4" t="s">
        <v>387</v>
      </c>
      <c r="F174" s="6" t="s">
        <v>142</v>
      </c>
      <c r="G174" s="4" t="s">
        <v>374</v>
      </c>
      <c r="H174" s="9" t="s">
        <v>446</v>
      </c>
    </row>
    <row r="175" ht="22.75" customHeight="1" spans="1:8">
      <c r="A175" s="4"/>
      <c r="B175" s="5"/>
      <c r="C175" s="5" t="s">
        <v>459</v>
      </c>
      <c r="D175" s="7" t="s">
        <v>532</v>
      </c>
      <c r="E175" s="4"/>
      <c r="F175" s="6" t="s">
        <v>474</v>
      </c>
      <c r="G175" s="4"/>
      <c r="H175" s="9" t="s">
        <v>446</v>
      </c>
    </row>
    <row r="176" ht="7.2" customHeight="1" spans="1:8">
      <c r="A176" s="10"/>
      <c r="B176" s="10"/>
      <c r="C176" s="10"/>
      <c r="D176" s="10"/>
      <c r="E176" s="10"/>
      <c r="F176" s="10"/>
      <c r="G176" s="10"/>
      <c r="H176" s="10"/>
    </row>
    <row r="177" ht="22.75" customHeight="1" spans="1:8">
      <c r="A177" s="4" t="s">
        <v>424</v>
      </c>
      <c r="B177" s="5" t="s">
        <v>296</v>
      </c>
      <c r="C177" s="5"/>
      <c r="D177" s="5"/>
      <c r="E177" s="5"/>
      <c r="F177" s="5"/>
      <c r="G177" s="5"/>
      <c r="H177" s="5"/>
    </row>
    <row r="178" ht="22.75" customHeight="1" spans="1:8">
      <c r="A178" s="4" t="s">
        <v>425</v>
      </c>
      <c r="B178" s="6" t="s">
        <v>426</v>
      </c>
      <c r="C178" s="6"/>
      <c r="D178" s="6"/>
      <c r="E178" s="6" t="s">
        <v>427</v>
      </c>
      <c r="F178" s="6" t="s">
        <v>428</v>
      </c>
      <c r="G178" s="6"/>
      <c r="H178" s="6"/>
    </row>
    <row r="179" ht="22.75" customHeight="1" spans="1:8">
      <c r="A179" s="4" t="s">
        <v>429</v>
      </c>
      <c r="B179" s="7" t="s">
        <v>430</v>
      </c>
      <c r="C179" s="7"/>
      <c r="D179" s="7"/>
      <c r="E179" s="8">
        <v>34.85</v>
      </c>
      <c r="F179" s="8"/>
      <c r="G179" s="8"/>
      <c r="H179" s="8"/>
    </row>
    <row r="180" ht="22.75" customHeight="1" spans="1:8">
      <c r="A180" s="4"/>
      <c r="B180" s="7" t="s">
        <v>431</v>
      </c>
      <c r="C180" s="7"/>
      <c r="D180" s="7"/>
      <c r="E180" s="8">
        <v>34.85</v>
      </c>
      <c r="F180" s="8"/>
      <c r="G180" s="8"/>
      <c r="H180" s="8"/>
    </row>
    <row r="181" ht="22.75" customHeight="1" spans="1:8">
      <c r="A181" s="4"/>
      <c r="B181" s="7" t="s">
        <v>432</v>
      </c>
      <c r="C181" s="7"/>
      <c r="D181" s="7"/>
      <c r="E181" s="8">
        <v>34.85</v>
      </c>
      <c r="F181" s="8"/>
      <c r="G181" s="8"/>
      <c r="H181" s="8"/>
    </row>
    <row r="182" ht="22.75" customHeight="1" spans="1:8">
      <c r="A182" s="4"/>
      <c r="B182" s="7" t="s">
        <v>433</v>
      </c>
      <c r="C182" s="7"/>
      <c r="D182" s="7"/>
      <c r="E182" s="8"/>
      <c r="F182" s="8"/>
      <c r="G182" s="8"/>
      <c r="H182" s="8"/>
    </row>
    <row r="183" ht="22.75" customHeight="1" spans="1:8">
      <c r="A183" s="4"/>
      <c r="B183" s="7" t="s">
        <v>434</v>
      </c>
      <c r="C183" s="7"/>
      <c r="D183" s="7"/>
      <c r="E183" s="8"/>
      <c r="F183" s="8"/>
      <c r="G183" s="8"/>
      <c r="H183" s="8"/>
    </row>
    <row r="184" ht="22.75" customHeight="1" spans="1:8">
      <c r="A184" s="4"/>
      <c r="B184" s="7" t="s">
        <v>435</v>
      </c>
      <c r="C184" s="7"/>
      <c r="D184" s="7"/>
      <c r="E184" s="8"/>
      <c r="F184" s="8"/>
      <c r="G184" s="8"/>
      <c r="H184" s="8"/>
    </row>
    <row r="185" ht="22.75" customHeight="1" spans="1:8">
      <c r="A185" s="4"/>
      <c r="B185" s="7" t="s">
        <v>436</v>
      </c>
      <c r="C185" s="7"/>
      <c r="D185" s="7"/>
      <c r="E185" s="8"/>
      <c r="F185" s="8"/>
      <c r="G185" s="8"/>
      <c r="H185" s="8"/>
    </row>
    <row r="186" ht="22.75" customHeight="1" spans="1:8">
      <c r="A186" s="4"/>
      <c r="B186" s="7" t="s">
        <v>437</v>
      </c>
      <c r="C186" s="7"/>
      <c r="D186" s="7"/>
      <c r="E186" s="8"/>
      <c r="F186" s="8"/>
      <c r="G186" s="8"/>
      <c r="H186" s="8"/>
    </row>
    <row r="187" ht="22.75" customHeight="1" spans="1:8">
      <c r="A187" s="4" t="s">
        <v>438</v>
      </c>
      <c r="B187" s="6" t="s">
        <v>439</v>
      </c>
      <c r="C187" s="6"/>
      <c r="D187" s="6"/>
      <c r="E187" s="6"/>
      <c r="F187" s="6"/>
      <c r="G187" s="6"/>
      <c r="H187" s="6"/>
    </row>
    <row r="188" ht="48.2" customHeight="1" spans="1:8">
      <c r="A188" s="4"/>
      <c r="B188" s="7" t="s">
        <v>533</v>
      </c>
      <c r="C188" s="7"/>
      <c r="D188" s="7"/>
      <c r="E188" s="7"/>
      <c r="F188" s="7"/>
      <c r="G188" s="7"/>
      <c r="H188" s="7"/>
    </row>
    <row r="189" ht="14.2" customHeight="1" spans="1:8">
      <c r="A189" s="4" t="s">
        <v>441</v>
      </c>
      <c r="B189" s="6" t="s">
        <v>362</v>
      </c>
      <c r="C189" s="6" t="s">
        <v>363</v>
      </c>
      <c r="D189" s="6" t="s">
        <v>364</v>
      </c>
      <c r="E189" s="4" t="s">
        <v>365</v>
      </c>
      <c r="F189" s="6" t="s">
        <v>366</v>
      </c>
      <c r="G189" s="4" t="s">
        <v>367</v>
      </c>
      <c r="H189" s="6" t="s">
        <v>368</v>
      </c>
    </row>
    <row r="190" ht="14.2" customHeight="1" spans="1:8">
      <c r="A190" s="4"/>
      <c r="B190" s="6"/>
      <c r="C190" s="6"/>
      <c r="D190" s="6"/>
      <c r="E190" s="4"/>
      <c r="F190" s="6"/>
      <c r="G190" s="4"/>
      <c r="H190" s="6"/>
    </row>
    <row r="191" ht="22.75" customHeight="1" spans="1:8">
      <c r="A191" s="4"/>
      <c r="B191" s="5" t="s">
        <v>442</v>
      </c>
      <c r="C191" s="5" t="s">
        <v>443</v>
      </c>
      <c r="D191" s="7" t="s">
        <v>525</v>
      </c>
      <c r="E191" s="4" t="s">
        <v>372</v>
      </c>
      <c r="F191" s="6" t="s">
        <v>526</v>
      </c>
      <c r="G191" s="4" t="s">
        <v>534</v>
      </c>
      <c r="H191" s="9" t="s">
        <v>446</v>
      </c>
    </row>
    <row r="192" ht="22.75" customHeight="1" spans="1:8">
      <c r="A192" s="4"/>
      <c r="B192" s="5"/>
      <c r="C192" s="5"/>
      <c r="D192" s="7" t="s">
        <v>528</v>
      </c>
      <c r="E192" s="4" t="s">
        <v>387</v>
      </c>
      <c r="F192" s="6" t="s">
        <v>529</v>
      </c>
      <c r="G192" s="4" t="s">
        <v>408</v>
      </c>
      <c r="H192" s="9" t="s">
        <v>446</v>
      </c>
    </row>
    <row r="193" ht="22.75" customHeight="1" spans="1:8">
      <c r="A193" s="4"/>
      <c r="B193" s="5"/>
      <c r="C193" s="5" t="s">
        <v>449</v>
      </c>
      <c r="D193" s="7" t="s">
        <v>530</v>
      </c>
      <c r="E193" s="4" t="s">
        <v>418</v>
      </c>
      <c r="F193" s="6" t="s">
        <v>373</v>
      </c>
      <c r="G193" s="4" t="s">
        <v>374</v>
      </c>
      <c r="H193" s="9" t="s">
        <v>446</v>
      </c>
    </row>
    <row r="194" ht="22.75" customHeight="1" spans="1:8">
      <c r="A194" s="4"/>
      <c r="B194" s="5"/>
      <c r="C194" s="5"/>
      <c r="D194" s="7" t="s">
        <v>531</v>
      </c>
      <c r="E194" s="4" t="s">
        <v>418</v>
      </c>
      <c r="F194" s="6" t="s">
        <v>373</v>
      </c>
      <c r="G194" s="4" t="s">
        <v>374</v>
      </c>
      <c r="H194" s="9" t="s">
        <v>446</v>
      </c>
    </row>
    <row r="195" ht="24.1" customHeight="1" spans="1:8">
      <c r="A195" s="4"/>
      <c r="B195" s="5" t="s">
        <v>456</v>
      </c>
      <c r="C195" s="5" t="s">
        <v>457</v>
      </c>
      <c r="D195" s="7" t="s">
        <v>458</v>
      </c>
      <c r="E195" s="4" t="s">
        <v>387</v>
      </c>
      <c r="F195" s="6" t="s">
        <v>142</v>
      </c>
      <c r="G195" s="4" t="s">
        <v>374</v>
      </c>
      <c r="H195" s="9" t="s">
        <v>446</v>
      </c>
    </row>
    <row r="196" ht="22.75" customHeight="1" spans="1:8">
      <c r="A196" s="4"/>
      <c r="B196" s="5"/>
      <c r="C196" s="5" t="s">
        <v>459</v>
      </c>
      <c r="D196" s="7" t="s">
        <v>532</v>
      </c>
      <c r="E196" s="4"/>
      <c r="F196" s="6" t="s">
        <v>514</v>
      </c>
      <c r="G196" s="4"/>
      <c r="H196" s="9" t="s">
        <v>446</v>
      </c>
    </row>
    <row r="197" ht="7.2" customHeight="1" spans="1:8">
      <c r="A197" s="10"/>
      <c r="B197" s="10"/>
      <c r="C197" s="10"/>
      <c r="D197" s="10"/>
      <c r="E197" s="10"/>
      <c r="F197" s="10"/>
      <c r="G197" s="10"/>
      <c r="H197" s="10"/>
    </row>
    <row r="198" ht="22.75" customHeight="1" spans="1:8">
      <c r="A198" s="4" t="s">
        <v>424</v>
      </c>
      <c r="B198" s="5" t="s">
        <v>298</v>
      </c>
      <c r="C198" s="5"/>
      <c r="D198" s="5"/>
      <c r="E198" s="5"/>
      <c r="F198" s="5"/>
      <c r="G198" s="5"/>
      <c r="H198" s="5"/>
    </row>
    <row r="199" ht="22.75" customHeight="1" spans="1:8">
      <c r="A199" s="4" t="s">
        <v>425</v>
      </c>
      <c r="B199" s="6" t="s">
        <v>426</v>
      </c>
      <c r="C199" s="6"/>
      <c r="D199" s="6"/>
      <c r="E199" s="6" t="s">
        <v>427</v>
      </c>
      <c r="F199" s="6" t="s">
        <v>428</v>
      </c>
      <c r="G199" s="6"/>
      <c r="H199" s="6"/>
    </row>
    <row r="200" ht="22.75" customHeight="1" spans="1:8">
      <c r="A200" s="4" t="s">
        <v>429</v>
      </c>
      <c r="B200" s="7" t="s">
        <v>430</v>
      </c>
      <c r="C200" s="7"/>
      <c r="D200" s="7"/>
      <c r="E200" s="8">
        <v>5</v>
      </c>
      <c r="F200" s="8"/>
      <c r="G200" s="8"/>
      <c r="H200" s="8"/>
    </row>
    <row r="201" ht="22.75" customHeight="1" spans="1:8">
      <c r="A201" s="4"/>
      <c r="B201" s="7" t="s">
        <v>431</v>
      </c>
      <c r="C201" s="7"/>
      <c r="D201" s="7"/>
      <c r="E201" s="8">
        <v>5</v>
      </c>
      <c r="F201" s="8"/>
      <c r="G201" s="8"/>
      <c r="H201" s="8"/>
    </row>
    <row r="202" ht="22.75" customHeight="1" spans="1:8">
      <c r="A202" s="4"/>
      <c r="B202" s="7" t="s">
        <v>432</v>
      </c>
      <c r="C202" s="7"/>
      <c r="D202" s="7"/>
      <c r="E202" s="8">
        <v>5</v>
      </c>
      <c r="F202" s="8"/>
      <c r="G202" s="8"/>
      <c r="H202" s="8"/>
    </row>
    <row r="203" ht="22.75" customHeight="1" spans="1:8">
      <c r="A203" s="4"/>
      <c r="B203" s="7" t="s">
        <v>433</v>
      </c>
      <c r="C203" s="7"/>
      <c r="D203" s="7"/>
      <c r="E203" s="8"/>
      <c r="F203" s="8"/>
      <c r="G203" s="8"/>
      <c r="H203" s="8"/>
    </row>
    <row r="204" ht="22.75" customHeight="1" spans="1:8">
      <c r="A204" s="4"/>
      <c r="B204" s="7" t="s">
        <v>434</v>
      </c>
      <c r="C204" s="7"/>
      <c r="D204" s="7"/>
      <c r="E204" s="8"/>
      <c r="F204" s="8"/>
      <c r="G204" s="8"/>
      <c r="H204" s="8"/>
    </row>
    <row r="205" ht="22.75" customHeight="1" spans="1:8">
      <c r="A205" s="4"/>
      <c r="B205" s="7" t="s">
        <v>435</v>
      </c>
      <c r="C205" s="7"/>
      <c r="D205" s="7"/>
      <c r="E205" s="8"/>
      <c r="F205" s="8"/>
      <c r="G205" s="8"/>
      <c r="H205" s="8"/>
    </row>
    <row r="206" ht="22.75" customHeight="1" spans="1:8">
      <c r="A206" s="4"/>
      <c r="B206" s="7" t="s">
        <v>436</v>
      </c>
      <c r="C206" s="7"/>
      <c r="D206" s="7"/>
      <c r="E206" s="8"/>
      <c r="F206" s="8"/>
      <c r="G206" s="8"/>
      <c r="H206" s="8"/>
    </row>
    <row r="207" ht="22.75" customHeight="1" spans="1:8">
      <c r="A207" s="4"/>
      <c r="B207" s="7" t="s">
        <v>437</v>
      </c>
      <c r="C207" s="7"/>
      <c r="D207" s="7"/>
      <c r="E207" s="8"/>
      <c r="F207" s="8"/>
      <c r="G207" s="8"/>
      <c r="H207" s="8"/>
    </row>
    <row r="208" ht="22.75" customHeight="1" spans="1:8">
      <c r="A208" s="4" t="s">
        <v>438</v>
      </c>
      <c r="B208" s="6" t="s">
        <v>439</v>
      </c>
      <c r="C208" s="6"/>
      <c r="D208" s="6"/>
      <c r="E208" s="6"/>
      <c r="F208" s="6"/>
      <c r="G208" s="6"/>
      <c r="H208" s="6"/>
    </row>
    <row r="209" ht="22.75" customHeight="1" spans="1:8">
      <c r="A209" s="4"/>
      <c r="B209" s="7" t="s">
        <v>299</v>
      </c>
      <c r="C209" s="7"/>
      <c r="D209" s="7"/>
      <c r="E209" s="7"/>
      <c r="F209" s="7"/>
      <c r="G209" s="7"/>
      <c r="H209" s="7"/>
    </row>
    <row r="210" ht="14.2" customHeight="1" spans="1:8">
      <c r="A210" s="4" t="s">
        <v>441</v>
      </c>
      <c r="B210" s="6" t="s">
        <v>362</v>
      </c>
      <c r="C210" s="6" t="s">
        <v>363</v>
      </c>
      <c r="D210" s="6" t="s">
        <v>364</v>
      </c>
      <c r="E210" s="4" t="s">
        <v>365</v>
      </c>
      <c r="F210" s="6" t="s">
        <v>366</v>
      </c>
      <c r="G210" s="4" t="s">
        <v>367</v>
      </c>
      <c r="H210" s="6" t="s">
        <v>368</v>
      </c>
    </row>
    <row r="211" ht="14.2" customHeight="1" spans="1:8">
      <c r="A211" s="4"/>
      <c r="B211" s="6"/>
      <c r="C211" s="6"/>
      <c r="D211" s="6"/>
      <c r="E211" s="4"/>
      <c r="F211" s="6"/>
      <c r="G211" s="4"/>
      <c r="H211" s="6"/>
    </row>
    <row r="212" ht="22.75" customHeight="1" spans="1:8">
      <c r="A212" s="4"/>
      <c r="B212" s="5" t="s">
        <v>442</v>
      </c>
      <c r="C212" s="5" t="s">
        <v>443</v>
      </c>
      <c r="D212" s="7" t="s">
        <v>535</v>
      </c>
      <c r="E212" s="4" t="s">
        <v>418</v>
      </c>
      <c r="F212" s="6" t="s">
        <v>373</v>
      </c>
      <c r="G212" s="4" t="s">
        <v>374</v>
      </c>
      <c r="H212" s="9" t="s">
        <v>446</v>
      </c>
    </row>
    <row r="213" ht="22.75" customHeight="1" spans="1:8">
      <c r="A213" s="4"/>
      <c r="B213" s="5"/>
      <c r="C213" s="5"/>
      <c r="D213" s="7" t="s">
        <v>490</v>
      </c>
      <c r="E213" s="4" t="s">
        <v>418</v>
      </c>
      <c r="F213" s="6" t="s">
        <v>373</v>
      </c>
      <c r="G213" s="4" t="s">
        <v>374</v>
      </c>
      <c r="H213" s="9" t="s">
        <v>446</v>
      </c>
    </row>
    <row r="214" ht="24.1" customHeight="1" spans="1:8">
      <c r="A214" s="4"/>
      <c r="B214" s="5"/>
      <c r="C214" s="5" t="s">
        <v>449</v>
      </c>
      <c r="D214" s="7" t="s">
        <v>536</v>
      </c>
      <c r="E214" s="4" t="s">
        <v>418</v>
      </c>
      <c r="F214" s="6" t="s">
        <v>373</v>
      </c>
      <c r="G214" s="4" t="s">
        <v>374</v>
      </c>
      <c r="H214" s="9" t="s">
        <v>446</v>
      </c>
    </row>
    <row r="215" ht="24.1" customHeight="1" spans="1:8">
      <c r="A215" s="4"/>
      <c r="B215" s="5"/>
      <c r="C215" s="5"/>
      <c r="D215" s="7" t="s">
        <v>537</v>
      </c>
      <c r="E215" s="4" t="s">
        <v>418</v>
      </c>
      <c r="F215" s="6" t="s">
        <v>373</v>
      </c>
      <c r="G215" s="4" t="s">
        <v>374</v>
      </c>
      <c r="H215" s="9" t="s">
        <v>446</v>
      </c>
    </row>
    <row r="216" ht="24.1" customHeight="1" spans="1:8">
      <c r="A216" s="4"/>
      <c r="B216" s="5" t="s">
        <v>456</v>
      </c>
      <c r="C216" s="5" t="s">
        <v>459</v>
      </c>
      <c r="D216" s="7" t="s">
        <v>538</v>
      </c>
      <c r="E216" s="4"/>
      <c r="F216" s="6" t="s">
        <v>474</v>
      </c>
      <c r="G216" s="4"/>
      <c r="H216" s="9" t="s">
        <v>446</v>
      </c>
    </row>
    <row r="217" ht="24.1" customHeight="1" spans="1:8">
      <c r="A217" s="4"/>
      <c r="B217" s="5"/>
      <c r="C217" s="5"/>
      <c r="D217" s="7" t="s">
        <v>539</v>
      </c>
      <c r="E217" s="4"/>
      <c r="F217" s="6" t="s">
        <v>474</v>
      </c>
      <c r="G217" s="4"/>
      <c r="H217" s="9" t="s">
        <v>446</v>
      </c>
    </row>
    <row r="218" ht="7.2" customHeight="1" spans="1:8">
      <c r="A218" s="10"/>
      <c r="B218" s="10"/>
      <c r="C218" s="10"/>
      <c r="D218" s="10"/>
      <c r="E218" s="10"/>
      <c r="F218" s="10"/>
      <c r="G218" s="10"/>
      <c r="H218" s="10"/>
    </row>
    <row r="219" ht="22.75" customHeight="1" spans="1:8">
      <c r="A219" s="4" t="s">
        <v>424</v>
      </c>
      <c r="B219" s="5" t="s">
        <v>324</v>
      </c>
      <c r="C219" s="5"/>
      <c r="D219" s="5"/>
      <c r="E219" s="5"/>
      <c r="F219" s="5"/>
      <c r="G219" s="5"/>
      <c r="H219" s="5"/>
    </row>
    <row r="220" ht="22.75" customHeight="1" spans="1:8">
      <c r="A220" s="4" t="s">
        <v>425</v>
      </c>
      <c r="B220" s="6" t="s">
        <v>426</v>
      </c>
      <c r="C220" s="6"/>
      <c r="D220" s="6"/>
      <c r="E220" s="6" t="s">
        <v>427</v>
      </c>
      <c r="F220" s="6" t="s">
        <v>428</v>
      </c>
      <c r="G220" s="6"/>
      <c r="H220" s="6"/>
    </row>
    <row r="221" ht="22.75" customHeight="1" spans="1:8">
      <c r="A221" s="4" t="s">
        <v>429</v>
      </c>
      <c r="B221" s="7" t="s">
        <v>430</v>
      </c>
      <c r="C221" s="7"/>
      <c r="D221" s="7"/>
      <c r="E221" s="8">
        <v>15</v>
      </c>
      <c r="F221" s="8"/>
      <c r="G221" s="8"/>
      <c r="H221" s="8"/>
    </row>
    <row r="222" ht="22.75" customHeight="1" spans="1:8">
      <c r="A222" s="4"/>
      <c r="B222" s="7" t="s">
        <v>431</v>
      </c>
      <c r="C222" s="7"/>
      <c r="D222" s="7"/>
      <c r="E222" s="8">
        <v>15</v>
      </c>
      <c r="F222" s="8"/>
      <c r="G222" s="8"/>
      <c r="H222" s="8"/>
    </row>
    <row r="223" ht="22.75" customHeight="1" spans="1:8">
      <c r="A223" s="4"/>
      <c r="B223" s="7" t="s">
        <v>432</v>
      </c>
      <c r="C223" s="7"/>
      <c r="D223" s="7"/>
      <c r="E223" s="8">
        <v>15</v>
      </c>
      <c r="F223" s="8"/>
      <c r="G223" s="8"/>
      <c r="H223" s="8"/>
    </row>
    <row r="224" ht="22.75" customHeight="1" spans="1:8">
      <c r="A224" s="4"/>
      <c r="B224" s="7" t="s">
        <v>433</v>
      </c>
      <c r="C224" s="7"/>
      <c r="D224" s="7"/>
      <c r="E224" s="8"/>
      <c r="F224" s="8"/>
      <c r="G224" s="8"/>
      <c r="H224" s="8"/>
    </row>
    <row r="225" ht="22.75" customHeight="1" spans="1:8">
      <c r="A225" s="4"/>
      <c r="B225" s="7" t="s">
        <v>434</v>
      </c>
      <c r="C225" s="7"/>
      <c r="D225" s="7"/>
      <c r="E225" s="8"/>
      <c r="F225" s="8"/>
      <c r="G225" s="8"/>
      <c r="H225" s="8"/>
    </row>
    <row r="226" ht="22.75" customHeight="1" spans="1:8">
      <c r="A226" s="4"/>
      <c r="B226" s="7" t="s">
        <v>435</v>
      </c>
      <c r="C226" s="7"/>
      <c r="D226" s="7"/>
      <c r="E226" s="8"/>
      <c r="F226" s="8"/>
      <c r="G226" s="8"/>
      <c r="H226" s="8"/>
    </row>
    <row r="227" ht="22.75" customHeight="1" spans="1:8">
      <c r="A227" s="4"/>
      <c r="B227" s="7" t="s">
        <v>436</v>
      </c>
      <c r="C227" s="7"/>
      <c r="D227" s="7"/>
      <c r="E227" s="8"/>
      <c r="F227" s="8"/>
      <c r="G227" s="8"/>
      <c r="H227" s="8"/>
    </row>
    <row r="228" ht="22.75" customHeight="1" spans="1:8">
      <c r="A228" s="4"/>
      <c r="B228" s="7" t="s">
        <v>437</v>
      </c>
      <c r="C228" s="7"/>
      <c r="D228" s="7"/>
      <c r="E228" s="8"/>
      <c r="F228" s="8"/>
      <c r="G228" s="8"/>
      <c r="H228" s="8"/>
    </row>
    <row r="229" ht="22.75" customHeight="1" spans="1:8">
      <c r="A229" s="4" t="s">
        <v>438</v>
      </c>
      <c r="B229" s="6" t="s">
        <v>439</v>
      </c>
      <c r="C229" s="6"/>
      <c r="D229" s="6"/>
      <c r="E229" s="6"/>
      <c r="F229" s="6"/>
      <c r="G229" s="6"/>
      <c r="H229" s="6"/>
    </row>
    <row r="230" ht="24.1" customHeight="1" spans="1:8">
      <c r="A230" s="4"/>
      <c r="B230" s="7" t="s">
        <v>540</v>
      </c>
      <c r="C230" s="7"/>
      <c r="D230" s="7"/>
      <c r="E230" s="7"/>
      <c r="F230" s="7"/>
      <c r="G230" s="7"/>
      <c r="H230" s="7"/>
    </row>
    <row r="231" ht="14.2" customHeight="1" spans="1:8">
      <c r="A231" s="4" t="s">
        <v>441</v>
      </c>
      <c r="B231" s="6" t="s">
        <v>362</v>
      </c>
      <c r="C231" s="6" t="s">
        <v>363</v>
      </c>
      <c r="D231" s="6" t="s">
        <v>364</v>
      </c>
      <c r="E231" s="4" t="s">
        <v>365</v>
      </c>
      <c r="F231" s="6" t="s">
        <v>366</v>
      </c>
      <c r="G231" s="4" t="s">
        <v>367</v>
      </c>
      <c r="H231" s="6" t="s">
        <v>368</v>
      </c>
    </row>
    <row r="232" ht="14.2" customHeight="1" spans="1:8">
      <c r="A232" s="4"/>
      <c r="B232" s="6"/>
      <c r="C232" s="6"/>
      <c r="D232" s="6"/>
      <c r="E232" s="4"/>
      <c r="F232" s="6"/>
      <c r="G232" s="4"/>
      <c r="H232" s="6"/>
    </row>
    <row r="233" ht="24.1" customHeight="1" spans="1:8">
      <c r="A233" s="4"/>
      <c r="B233" s="5" t="s">
        <v>442</v>
      </c>
      <c r="C233" s="5" t="s">
        <v>443</v>
      </c>
      <c r="D233" s="7" t="s">
        <v>541</v>
      </c>
      <c r="E233" s="4" t="s">
        <v>418</v>
      </c>
      <c r="F233" s="6" t="s">
        <v>373</v>
      </c>
      <c r="G233" s="4" t="s">
        <v>374</v>
      </c>
      <c r="H233" s="9" t="s">
        <v>446</v>
      </c>
    </row>
    <row r="234" ht="24.1" customHeight="1" spans="1:8">
      <c r="A234" s="4"/>
      <c r="B234" s="5"/>
      <c r="C234" s="5"/>
      <c r="D234" s="7" t="s">
        <v>542</v>
      </c>
      <c r="E234" s="4" t="s">
        <v>418</v>
      </c>
      <c r="F234" s="6" t="s">
        <v>373</v>
      </c>
      <c r="G234" s="4" t="s">
        <v>374</v>
      </c>
      <c r="H234" s="9" t="s">
        <v>446</v>
      </c>
    </row>
    <row r="235" ht="22.75" customHeight="1" spans="1:8">
      <c r="A235" s="4"/>
      <c r="B235" s="5"/>
      <c r="C235" s="5" t="s">
        <v>449</v>
      </c>
      <c r="D235" s="7" t="s">
        <v>491</v>
      </c>
      <c r="E235" s="4" t="s">
        <v>418</v>
      </c>
      <c r="F235" s="6" t="s">
        <v>373</v>
      </c>
      <c r="G235" s="4" t="s">
        <v>374</v>
      </c>
      <c r="H235" s="9" t="s">
        <v>446</v>
      </c>
    </row>
    <row r="236" ht="22.75" customHeight="1" spans="1:8">
      <c r="A236" s="4"/>
      <c r="B236" s="5"/>
      <c r="C236" s="5"/>
      <c r="D236" s="7" t="s">
        <v>471</v>
      </c>
      <c r="E236" s="4" t="s">
        <v>372</v>
      </c>
      <c r="F236" s="6" t="s">
        <v>373</v>
      </c>
      <c r="G236" s="4" t="s">
        <v>374</v>
      </c>
      <c r="H236" s="9" t="s">
        <v>446</v>
      </c>
    </row>
    <row r="237" ht="22.75" customHeight="1" spans="1:8">
      <c r="A237" s="4"/>
      <c r="B237" s="5" t="s">
        <v>456</v>
      </c>
      <c r="C237" s="5" t="s">
        <v>459</v>
      </c>
      <c r="D237" s="7" t="s">
        <v>473</v>
      </c>
      <c r="E237" s="4"/>
      <c r="F237" s="6" t="s">
        <v>474</v>
      </c>
      <c r="G237" s="4"/>
      <c r="H237" s="9" t="s">
        <v>446</v>
      </c>
    </row>
    <row r="238" ht="24.1" customHeight="1" spans="1:8">
      <c r="A238" s="4"/>
      <c r="B238" s="5"/>
      <c r="C238" s="5"/>
      <c r="D238" s="7" t="s">
        <v>539</v>
      </c>
      <c r="E238" s="4"/>
      <c r="F238" s="6" t="s">
        <v>474</v>
      </c>
      <c r="G238" s="4"/>
      <c r="H238" s="9" t="s">
        <v>446</v>
      </c>
    </row>
    <row r="239" ht="7.2" customHeight="1" spans="1:8">
      <c r="A239" s="10"/>
      <c r="B239" s="10"/>
      <c r="C239" s="10"/>
      <c r="D239" s="10"/>
      <c r="E239" s="10"/>
      <c r="F239" s="10"/>
      <c r="G239" s="10"/>
      <c r="H239" s="10"/>
    </row>
    <row r="240" ht="22.75" customHeight="1" spans="1:8">
      <c r="A240" s="4" t="s">
        <v>424</v>
      </c>
      <c r="B240" s="5" t="s">
        <v>306</v>
      </c>
      <c r="C240" s="5"/>
      <c r="D240" s="5"/>
      <c r="E240" s="5"/>
      <c r="F240" s="5"/>
      <c r="G240" s="5"/>
      <c r="H240" s="5"/>
    </row>
    <row r="241" ht="22.75" customHeight="1" spans="1:8">
      <c r="A241" s="4" t="s">
        <v>425</v>
      </c>
      <c r="B241" s="6" t="s">
        <v>426</v>
      </c>
      <c r="C241" s="6"/>
      <c r="D241" s="6"/>
      <c r="E241" s="6" t="s">
        <v>427</v>
      </c>
      <c r="F241" s="6" t="s">
        <v>428</v>
      </c>
      <c r="G241" s="6"/>
      <c r="H241" s="6"/>
    </row>
    <row r="242" ht="22.75" customHeight="1" spans="1:8">
      <c r="A242" s="4" t="s">
        <v>429</v>
      </c>
      <c r="B242" s="7" t="s">
        <v>430</v>
      </c>
      <c r="C242" s="7"/>
      <c r="D242" s="7"/>
      <c r="E242" s="8">
        <v>136.2</v>
      </c>
      <c r="F242" s="8"/>
      <c r="G242" s="8"/>
      <c r="H242" s="8"/>
    </row>
    <row r="243" ht="22.75" customHeight="1" spans="1:8">
      <c r="A243" s="4"/>
      <c r="B243" s="7" t="s">
        <v>431</v>
      </c>
      <c r="C243" s="7"/>
      <c r="D243" s="7"/>
      <c r="E243" s="8">
        <v>136.2</v>
      </c>
      <c r="F243" s="8"/>
      <c r="G243" s="8"/>
      <c r="H243" s="8"/>
    </row>
    <row r="244" ht="22.75" customHeight="1" spans="1:8">
      <c r="A244" s="4"/>
      <c r="B244" s="7" t="s">
        <v>432</v>
      </c>
      <c r="C244" s="7"/>
      <c r="D244" s="7"/>
      <c r="E244" s="8">
        <v>136.2</v>
      </c>
      <c r="F244" s="8"/>
      <c r="G244" s="8"/>
      <c r="H244" s="8"/>
    </row>
    <row r="245" ht="22.75" customHeight="1" spans="1:8">
      <c r="A245" s="4"/>
      <c r="B245" s="7" t="s">
        <v>433</v>
      </c>
      <c r="C245" s="7"/>
      <c r="D245" s="7"/>
      <c r="E245" s="8"/>
      <c r="F245" s="8"/>
      <c r="G245" s="8"/>
      <c r="H245" s="8"/>
    </row>
    <row r="246" ht="22.75" customHeight="1" spans="1:8">
      <c r="A246" s="4"/>
      <c r="B246" s="7" t="s">
        <v>434</v>
      </c>
      <c r="C246" s="7"/>
      <c r="D246" s="7"/>
      <c r="E246" s="8"/>
      <c r="F246" s="8"/>
      <c r="G246" s="8"/>
      <c r="H246" s="8"/>
    </row>
    <row r="247" ht="22.75" customHeight="1" spans="1:8">
      <c r="A247" s="4"/>
      <c r="B247" s="7" t="s">
        <v>435</v>
      </c>
      <c r="C247" s="7"/>
      <c r="D247" s="7"/>
      <c r="E247" s="8"/>
      <c r="F247" s="8"/>
      <c r="G247" s="8"/>
      <c r="H247" s="8"/>
    </row>
    <row r="248" ht="22.75" customHeight="1" spans="1:8">
      <c r="A248" s="4"/>
      <c r="B248" s="7" t="s">
        <v>436</v>
      </c>
      <c r="C248" s="7"/>
      <c r="D248" s="7"/>
      <c r="E248" s="8"/>
      <c r="F248" s="8"/>
      <c r="G248" s="8"/>
      <c r="H248" s="8"/>
    </row>
    <row r="249" ht="22.75" customHeight="1" spans="1:8">
      <c r="A249" s="4"/>
      <c r="B249" s="7" t="s">
        <v>437</v>
      </c>
      <c r="C249" s="7"/>
      <c r="D249" s="7"/>
      <c r="E249" s="8"/>
      <c r="F249" s="8"/>
      <c r="G249" s="8"/>
      <c r="H249" s="8"/>
    </row>
    <row r="250" ht="22.75" customHeight="1" spans="1:8">
      <c r="A250" s="4" t="s">
        <v>438</v>
      </c>
      <c r="B250" s="6" t="s">
        <v>439</v>
      </c>
      <c r="C250" s="6"/>
      <c r="D250" s="6"/>
      <c r="E250" s="6"/>
      <c r="F250" s="6"/>
      <c r="G250" s="6"/>
      <c r="H250" s="6"/>
    </row>
    <row r="251" ht="60.3" customHeight="1" spans="1:8">
      <c r="A251" s="4"/>
      <c r="B251" s="7" t="s">
        <v>543</v>
      </c>
      <c r="C251" s="7"/>
      <c r="D251" s="7"/>
      <c r="E251" s="7"/>
      <c r="F251" s="7"/>
      <c r="G251" s="7"/>
      <c r="H251" s="7"/>
    </row>
    <row r="252" ht="14.2" customHeight="1" spans="1:8">
      <c r="A252" s="4" t="s">
        <v>441</v>
      </c>
      <c r="B252" s="6" t="s">
        <v>362</v>
      </c>
      <c r="C252" s="6" t="s">
        <v>363</v>
      </c>
      <c r="D252" s="6" t="s">
        <v>364</v>
      </c>
      <c r="E252" s="4" t="s">
        <v>365</v>
      </c>
      <c r="F252" s="6" t="s">
        <v>366</v>
      </c>
      <c r="G252" s="4" t="s">
        <v>367</v>
      </c>
      <c r="H252" s="6" t="s">
        <v>368</v>
      </c>
    </row>
    <row r="253" ht="14.2" customHeight="1" spans="1:8">
      <c r="A253" s="4"/>
      <c r="B253" s="6"/>
      <c r="C253" s="6"/>
      <c r="D253" s="6"/>
      <c r="E253" s="4"/>
      <c r="F253" s="6"/>
      <c r="G253" s="4"/>
      <c r="H253" s="6"/>
    </row>
    <row r="254" ht="24.1" customHeight="1" spans="1:8">
      <c r="A254" s="4"/>
      <c r="B254" s="5" t="s">
        <v>442</v>
      </c>
      <c r="C254" s="5" t="s">
        <v>443</v>
      </c>
      <c r="D254" s="7" t="s">
        <v>544</v>
      </c>
      <c r="E254" s="4" t="s">
        <v>418</v>
      </c>
      <c r="F254" s="6" t="s">
        <v>461</v>
      </c>
      <c r="G254" s="4" t="s">
        <v>545</v>
      </c>
      <c r="H254" s="9" t="s">
        <v>446</v>
      </c>
    </row>
    <row r="255" ht="22.75" customHeight="1" spans="1:8">
      <c r="A255" s="4"/>
      <c r="B255" s="5"/>
      <c r="C255" s="5"/>
      <c r="D255" s="7" t="s">
        <v>546</v>
      </c>
      <c r="E255" s="4" t="s">
        <v>372</v>
      </c>
      <c r="F255" s="6" t="s">
        <v>461</v>
      </c>
      <c r="G255" s="4" t="s">
        <v>545</v>
      </c>
      <c r="H255" s="9" t="s">
        <v>446</v>
      </c>
    </row>
    <row r="256" ht="22.75" customHeight="1" spans="1:8">
      <c r="A256" s="4"/>
      <c r="B256" s="5"/>
      <c r="C256" s="5" t="s">
        <v>449</v>
      </c>
      <c r="D256" s="7" t="s">
        <v>511</v>
      </c>
      <c r="E256" s="4" t="s">
        <v>372</v>
      </c>
      <c r="F256" s="6" t="s">
        <v>373</v>
      </c>
      <c r="G256" s="4" t="s">
        <v>374</v>
      </c>
      <c r="H256" s="9" t="s">
        <v>446</v>
      </c>
    </row>
    <row r="257" ht="22.75" customHeight="1" spans="1:8">
      <c r="A257" s="4"/>
      <c r="B257" s="5"/>
      <c r="C257" s="5"/>
      <c r="D257" s="7" t="s">
        <v>482</v>
      </c>
      <c r="E257" s="4" t="s">
        <v>372</v>
      </c>
      <c r="F257" s="6" t="s">
        <v>373</v>
      </c>
      <c r="G257" s="4" t="s">
        <v>374</v>
      </c>
      <c r="H257" s="9" t="s">
        <v>446</v>
      </c>
    </row>
    <row r="258" ht="24.1" customHeight="1" spans="1:8">
      <c r="A258" s="4"/>
      <c r="B258" s="5" t="s">
        <v>456</v>
      </c>
      <c r="C258" s="5" t="s">
        <v>457</v>
      </c>
      <c r="D258" s="7" t="s">
        <v>547</v>
      </c>
      <c r="E258" s="4" t="s">
        <v>418</v>
      </c>
      <c r="F258" s="6" t="s">
        <v>373</v>
      </c>
      <c r="G258" s="4" t="s">
        <v>374</v>
      </c>
      <c r="H258" s="9" t="s">
        <v>446</v>
      </c>
    </row>
    <row r="259" ht="22.75" customHeight="1" spans="1:8">
      <c r="A259" s="4"/>
      <c r="B259" s="5"/>
      <c r="C259" s="5" t="s">
        <v>459</v>
      </c>
      <c r="D259" s="7" t="s">
        <v>548</v>
      </c>
      <c r="E259" s="4" t="s">
        <v>372</v>
      </c>
      <c r="F259" s="6" t="s">
        <v>373</v>
      </c>
      <c r="G259" s="4" t="s">
        <v>374</v>
      </c>
      <c r="H259" s="9" t="s">
        <v>446</v>
      </c>
    </row>
    <row r="260" ht="22.75" customHeight="1" spans="1:8">
      <c r="A260" s="4"/>
      <c r="B260" s="5" t="s">
        <v>463</v>
      </c>
      <c r="C260" s="5" t="s">
        <v>464</v>
      </c>
      <c r="D260" s="7" t="s">
        <v>549</v>
      </c>
      <c r="E260" s="4" t="s">
        <v>418</v>
      </c>
      <c r="F260" s="6" t="s">
        <v>373</v>
      </c>
      <c r="G260" s="4" t="s">
        <v>374</v>
      </c>
      <c r="H260" s="9" t="s">
        <v>446</v>
      </c>
    </row>
    <row r="261" ht="7.2" customHeight="1" spans="1:8">
      <c r="A261" s="10"/>
      <c r="B261" s="10"/>
      <c r="C261" s="10"/>
      <c r="D261" s="10"/>
      <c r="E261" s="10"/>
      <c r="F261" s="10"/>
      <c r="G261" s="10"/>
      <c r="H261" s="10"/>
    </row>
    <row r="262" ht="22.75" customHeight="1" spans="1:8">
      <c r="A262" s="4" t="s">
        <v>424</v>
      </c>
      <c r="B262" s="5" t="s">
        <v>294</v>
      </c>
      <c r="C262" s="5"/>
      <c r="D262" s="5"/>
      <c r="E262" s="5"/>
      <c r="F262" s="5"/>
      <c r="G262" s="5"/>
      <c r="H262" s="5"/>
    </row>
    <row r="263" ht="22.75" customHeight="1" spans="1:8">
      <c r="A263" s="4" t="s">
        <v>425</v>
      </c>
      <c r="B263" s="6" t="s">
        <v>426</v>
      </c>
      <c r="C263" s="6"/>
      <c r="D263" s="6"/>
      <c r="E263" s="6" t="s">
        <v>427</v>
      </c>
      <c r="F263" s="6" t="s">
        <v>428</v>
      </c>
      <c r="G263" s="6"/>
      <c r="H263" s="6"/>
    </row>
    <row r="264" ht="22.75" customHeight="1" spans="1:8">
      <c r="A264" s="4" t="s">
        <v>429</v>
      </c>
      <c r="B264" s="7" t="s">
        <v>430</v>
      </c>
      <c r="C264" s="7"/>
      <c r="D264" s="7"/>
      <c r="E264" s="8">
        <v>50</v>
      </c>
      <c r="F264" s="8"/>
      <c r="G264" s="8"/>
      <c r="H264" s="8"/>
    </row>
    <row r="265" ht="22.75" customHeight="1" spans="1:8">
      <c r="A265" s="4"/>
      <c r="B265" s="7" t="s">
        <v>431</v>
      </c>
      <c r="C265" s="7"/>
      <c r="D265" s="7"/>
      <c r="E265" s="8">
        <v>50</v>
      </c>
      <c r="F265" s="8"/>
      <c r="G265" s="8"/>
      <c r="H265" s="8"/>
    </row>
    <row r="266" ht="22.75" customHeight="1" spans="1:8">
      <c r="A266" s="4"/>
      <c r="B266" s="7" t="s">
        <v>432</v>
      </c>
      <c r="C266" s="7"/>
      <c r="D266" s="7"/>
      <c r="E266" s="8">
        <v>50</v>
      </c>
      <c r="F266" s="8"/>
      <c r="G266" s="8"/>
      <c r="H266" s="8"/>
    </row>
    <row r="267" ht="22.75" customHeight="1" spans="1:8">
      <c r="A267" s="4"/>
      <c r="B267" s="7" t="s">
        <v>433</v>
      </c>
      <c r="C267" s="7"/>
      <c r="D267" s="7"/>
      <c r="E267" s="8"/>
      <c r="F267" s="8"/>
      <c r="G267" s="8"/>
      <c r="H267" s="8"/>
    </row>
    <row r="268" ht="22.75" customHeight="1" spans="1:8">
      <c r="A268" s="4"/>
      <c r="B268" s="7" t="s">
        <v>434</v>
      </c>
      <c r="C268" s="7"/>
      <c r="D268" s="7"/>
      <c r="E268" s="8"/>
      <c r="F268" s="8"/>
      <c r="G268" s="8"/>
      <c r="H268" s="8"/>
    </row>
    <row r="269" ht="22.75" customHeight="1" spans="1:8">
      <c r="A269" s="4"/>
      <c r="B269" s="7" t="s">
        <v>435</v>
      </c>
      <c r="C269" s="7"/>
      <c r="D269" s="7"/>
      <c r="E269" s="8"/>
      <c r="F269" s="8"/>
      <c r="G269" s="8"/>
      <c r="H269" s="8"/>
    </row>
    <row r="270" ht="22.75" customHeight="1" spans="1:8">
      <c r="A270" s="4"/>
      <c r="B270" s="7" t="s">
        <v>436</v>
      </c>
      <c r="C270" s="7"/>
      <c r="D270" s="7"/>
      <c r="E270" s="8"/>
      <c r="F270" s="8"/>
      <c r="G270" s="8"/>
      <c r="H270" s="8"/>
    </row>
    <row r="271" ht="22.75" customHeight="1" spans="1:8">
      <c r="A271" s="4"/>
      <c r="B271" s="7" t="s">
        <v>437</v>
      </c>
      <c r="C271" s="7"/>
      <c r="D271" s="7"/>
      <c r="E271" s="8"/>
      <c r="F271" s="8"/>
      <c r="G271" s="8"/>
      <c r="H271" s="8"/>
    </row>
    <row r="272" ht="22.75" customHeight="1" spans="1:8">
      <c r="A272" s="4" t="s">
        <v>438</v>
      </c>
      <c r="B272" s="6" t="s">
        <v>439</v>
      </c>
      <c r="C272" s="6"/>
      <c r="D272" s="6"/>
      <c r="E272" s="6"/>
      <c r="F272" s="6"/>
      <c r="G272" s="6"/>
      <c r="H272" s="6"/>
    </row>
    <row r="273" ht="22.75" customHeight="1" spans="1:8">
      <c r="A273" s="4"/>
      <c r="B273" s="7" t="s">
        <v>295</v>
      </c>
      <c r="C273" s="7"/>
      <c r="D273" s="7"/>
      <c r="E273" s="7"/>
      <c r="F273" s="7"/>
      <c r="G273" s="7"/>
      <c r="H273" s="7"/>
    </row>
    <row r="274" ht="14.2" customHeight="1" spans="1:8">
      <c r="A274" s="4" t="s">
        <v>441</v>
      </c>
      <c r="B274" s="6" t="s">
        <v>362</v>
      </c>
      <c r="C274" s="6" t="s">
        <v>363</v>
      </c>
      <c r="D274" s="6" t="s">
        <v>364</v>
      </c>
      <c r="E274" s="4" t="s">
        <v>365</v>
      </c>
      <c r="F274" s="6" t="s">
        <v>366</v>
      </c>
      <c r="G274" s="4" t="s">
        <v>367</v>
      </c>
      <c r="H274" s="6" t="s">
        <v>368</v>
      </c>
    </row>
    <row r="275" ht="14.2" customHeight="1" spans="1:8">
      <c r="A275" s="4"/>
      <c r="B275" s="6"/>
      <c r="C275" s="6"/>
      <c r="D275" s="6"/>
      <c r="E275" s="4"/>
      <c r="F275" s="6"/>
      <c r="G275" s="4"/>
      <c r="H275" s="6"/>
    </row>
    <row r="276" ht="24.1" customHeight="1" spans="1:8">
      <c r="A276" s="4"/>
      <c r="B276" s="5" t="s">
        <v>442</v>
      </c>
      <c r="C276" s="5" t="s">
        <v>443</v>
      </c>
      <c r="D276" s="7" t="s">
        <v>550</v>
      </c>
      <c r="E276" s="4" t="s">
        <v>387</v>
      </c>
      <c r="F276" s="6" t="s">
        <v>551</v>
      </c>
      <c r="G276" s="4" t="s">
        <v>470</v>
      </c>
      <c r="H276" s="9" t="s">
        <v>446</v>
      </c>
    </row>
    <row r="277" ht="24.1" customHeight="1" spans="1:8">
      <c r="A277" s="4"/>
      <c r="B277" s="5"/>
      <c r="C277" s="5"/>
      <c r="D277" s="7" t="s">
        <v>552</v>
      </c>
      <c r="E277" s="4" t="s">
        <v>418</v>
      </c>
      <c r="F277" s="6" t="s">
        <v>551</v>
      </c>
      <c r="G277" s="4" t="s">
        <v>470</v>
      </c>
      <c r="H277" s="9" t="s">
        <v>446</v>
      </c>
    </row>
    <row r="278" ht="22.75" customHeight="1" spans="1:8">
      <c r="A278" s="4"/>
      <c r="B278" s="5"/>
      <c r="C278" s="5" t="s">
        <v>449</v>
      </c>
      <c r="D278" s="7" t="s">
        <v>553</v>
      </c>
      <c r="E278" s="4" t="s">
        <v>372</v>
      </c>
      <c r="F278" s="6" t="s">
        <v>373</v>
      </c>
      <c r="G278" s="4" t="s">
        <v>374</v>
      </c>
      <c r="H278" s="9" t="s">
        <v>446</v>
      </c>
    </row>
    <row r="279" ht="24.1" customHeight="1" spans="1:8">
      <c r="A279" s="4"/>
      <c r="B279" s="5"/>
      <c r="C279" s="5"/>
      <c r="D279" s="7" t="s">
        <v>554</v>
      </c>
      <c r="E279" s="4"/>
      <c r="F279" s="6" t="s">
        <v>494</v>
      </c>
      <c r="G279" s="4"/>
      <c r="H279" s="9" t="s">
        <v>446</v>
      </c>
    </row>
    <row r="280" ht="22.75" customHeight="1" spans="1:8">
      <c r="A280" s="4"/>
      <c r="B280" s="5" t="s">
        <v>456</v>
      </c>
      <c r="C280" s="5" t="s">
        <v>459</v>
      </c>
      <c r="D280" s="7" t="s">
        <v>493</v>
      </c>
      <c r="E280" s="4"/>
      <c r="F280" s="6" t="s">
        <v>555</v>
      </c>
      <c r="G280" s="4"/>
      <c r="H280" s="9" t="s">
        <v>446</v>
      </c>
    </row>
    <row r="281" ht="22.75" customHeight="1" spans="1:8">
      <c r="A281" s="4"/>
      <c r="B281" s="5"/>
      <c r="C281" s="5"/>
      <c r="D281" s="7" t="s">
        <v>475</v>
      </c>
      <c r="E281" s="4"/>
      <c r="F281" s="6" t="s">
        <v>555</v>
      </c>
      <c r="G281" s="4"/>
      <c r="H281" s="9" t="s">
        <v>446</v>
      </c>
    </row>
    <row r="282" ht="7.2" customHeight="1" spans="1:8">
      <c r="A282" s="10"/>
      <c r="B282" s="10"/>
      <c r="C282" s="10"/>
      <c r="D282" s="10"/>
      <c r="E282" s="10"/>
      <c r="F282" s="10"/>
      <c r="G282" s="10"/>
      <c r="H282" s="10"/>
    </row>
    <row r="283" ht="22.75" customHeight="1" spans="1:8">
      <c r="A283" s="4" t="s">
        <v>424</v>
      </c>
      <c r="B283" s="5" t="s">
        <v>312</v>
      </c>
      <c r="C283" s="5"/>
      <c r="D283" s="5"/>
      <c r="E283" s="5"/>
      <c r="F283" s="5"/>
      <c r="G283" s="5"/>
      <c r="H283" s="5"/>
    </row>
    <row r="284" ht="22.75" customHeight="1" spans="1:8">
      <c r="A284" s="4" t="s">
        <v>425</v>
      </c>
      <c r="B284" s="6" t="s">
        <v>426</v>
      </c>
      <c r="C284" s="6"/>
      <c r="D284" s="6"/>
      <c r="E284" s="6" t="s">
        <v>427</v>
      </c>
      <c r="F284" s="6" t="s">
        <v>428</v>
      </c>
      <c r="G284" s="6"/>
      <c r="H284" s="6"/>
    </row>
    <row r="285" ht="22.75" customHeight="1" spans="1:8">
      <c r="A285" s="4" t="s">
        <v>429</v>
      </c>
      <c r="B285" s="7" t="s">
        <v>430</v>
      </c>
      <c r="C285" s="7"/>
      <c r="D285" s="7"/>
      <c r="E285" s="8">
        <v>35.6</v>
      </c>
      <c r="F285" s="8"/>
      <c r="G285" s="8"/>
      <c r="H285" s="8"/>
    </row>
    <row r="286" ht="22.75" customHeight="1" spans="1:8">
      <c r="A286" s="4"/>
      <c r="B286" s="7" t="s">
        <v>431</v>
      </c>
      <c r="C286" s="7"/>
      <c r="D286" s="7"/>
      <c r="E286" s="8">
        <v>35.6</v>
      </c>
      <c r="F286" s="8"/>
      <c r="G286" s="8"/>
      <c r="H286" s="8"/>
    </row>
    <row r="287" ht="22.75" customHeight="1" spans="1:8">
      <c r="A287" s="4"/>
      <c r="B287" s="7" t="s">
        <v>432</v>
      </c>
      <c r="C287" s="7"/>
      <c r="D287" s="7"/>
      <c r="E287" s="8">
        <v>35.6</v>
      </c>
      <c r="F287" s="8"/>
      <c r="G287" s="8"/>
      <c r="H287" s="8"/>
    </row>
    <row r="288" ht="22.75" customHeight="1" spans="1:8">
      <c r="A288" s="4"/>
      <c r="B288" s="7" t="s">
        <v>433</v>
      </c>
      <c r="C288" s="7"/>
      <c r="D288" s="7"/>
      <c r="E288" s="8"/>
      <c r="F288" s="8"/>
      <c r="G288" s="8"/>
      <c r="H288" s="8"/>
    </row>
    <row r="289" ht="22.75" customHeight="1" spans="1:8">
      <c r="A289" s="4"/>
      <c r="B289" s="7" t="s">
        <v>434</v>
      </c>
      <c r="C289" s="7"/>
      <c r="D289" s="7"/>
      <c r="E289" s="8"/>
      <c r="F289" s="8"/>
      <c r="G289" s="8"/>
      <c r="H289" s="8"/>
    </row>
    <row r="290" ht="22.75" customHeight="1" spans="1:8">
      <c r="A290" s="4"/>
      <c r="B290" s="7" t="s">
        <v>435</v>
      </c>
      <c r="C290" s="7"/>
      <c r="D290" s="7"/>
      <c r="E290" s="8"/>
      <c r="F290" s="8"/>
      <c r="G290" s="8"/>
      <c r="H290" s="8"/>
    </row>
    <row r="291" ht="22.75" customHeight="1" spans="1:8">
      <c r="A291" s="4"/>
      <c r="B291" s="7" t="s">
        <v>436</v>
      </c>
      <c r="C291" s="7"/>
      <c r="D291" s="7"/>
      <c r="E291" s="8"/>
      <c r="F291" s="8"/>
      <c r="G291" s="8"/>
      <c r="H291" s="8"/>
    </row>
    <row r="292" ht="22.75" customHeight="1" spans="1:8">
      <c r="A292" s="4"/>
      <c r="B292" s="7" t="s">
        <v>437</v>
      </c>
      <c r="C292" s="7"/>
      <c r="D292" s="7"/>
      <c r="E292" s="8"/>
      <c r="F292" s="8"/>
      <c r="G292" s="8"/>
      <c r="H292" s="8"/>
    </row>
    <row r="293" ht="22.75" customHeight="1" spans="1:8">
      <c r="A293" s="4" t="s">
        <v>438</v>
      </c>
      <c r="B293" s="6" t="s">
        <v>439</v>
      </c>
      <c r="C293" s="6"/>
      <c r="D293" s="6"/>
      <c r="E293" s="6"/>
      <c r="F293" s="6"/>
      <c r="G293" s="6"/>
      <c r="H293" s="6"/>
    </row>
    <row r="294" ht="24.1" customHeight="1" spans="1:8">
      <c r="A294" s="4"/>
      <c r="B294" s="7" t="s">
        <v>313</v>
      </c>
      <c r="C294" s="7"/>
      <c r="D294" s="7"/>
      <c r="E294" s="7"/>
      <c r="F294" s="7"/>
      <c r="G294" s="7"/>
      <c r="H294" s="7"/>
    </row>
    <row r="295" ht="14.2" customHeight="1" spans="1:8">
      <c r="A295" s="4" t="s">
        <v>441</v>
      </c>
      <c r="B295" s="6" t="s">
        <v>362</v>
      </c>
      <c r="C295" s="6" t="s">
        <v>363</v>
      </c>
      <c r="D295" s="6" t="s">
        <v>364</v>
      </c>
      <c r="E295" s="4" t="s">
        <v>365</v>
      </c>
      <c r="F295" s="6" t="s">
        <v>366</v>
      </c>
      <c r="G295" s="4" t="s">
        <v>367</v>
      </c>
      <c r="H295" s="6" t="s">
        <v>368</v>
      </c>
    </row>
    <row r="296" ht="14.2" customHeight="1" spans="1:8">
      <c r="A296" s="4"/>
      <c r="B296" s="6"/>
      <c r="C296" s="6"/>
      <c r="D296" s="6"/>
      <c r="E296" s="4"/>
      <c r="F296" s="6"/>
      <c r="G296" s="4"/>
      <c r="H296" s="6"/>
    </row>
    <row r="297" ht="22.75" customHeight="1" spans="1:8">
      <c r="A297" s="4"/>
      <c r="B297" s="5" t="s">
        <v>442</v>
      </c>
      <c r="C297" s="5" t="s">
        <v>443</v>
      </c>
      <c r="D297" s="7" t="s">
        <v>469</v>
      </c>
      <c r="E297" s="4" t="s">
        <v>418</v>
      </c>
      <c r="F297" s="6" t="s">
        <v>556</v>
      </c>
      <c r="G297" s="4" t="s">
        <v>470</v>
      </c>
      <c r="H297" s="9" t="s">
        <v>446</v>
      </c>
    </row>
    <row r="298" ht="22.75" customHeight="1" spans="1:8">
      <c r="A298" s="4"/>
      <c r="B298" s="5"/>
      <c r="C298" s="5"/>
      <c r="D298" s="7" t="s">
        <v>466</v>
      </c>
      <c r="E298" s="4" t="s">
        <v>372</v>
      </c>
      <c r="F298" s="6" t="s">
        <v>556</v>
      </c>
      <c r="G298" s="4" t="s">
        <v>468</v>
      </c>
      <c r="H298" s="9" t="s">
        <v>446</v>
      </c>
    </row>
    <row r="299" ht="24.1" customHeight="1" spans="1:8">
      <c r="A299" s="4"/>
      <c r="B299" s="5"/>
      <c r="C299" s="5" t="s">
        <v>449</v>
      </c>
      <c r="D299" s="7" t="s">
        <v>472</v>
      </c>
      <c r="E299" s="4" t="s">
        <v>418</v>
      </c>
      <c r="F299" s="6" t="s">
        <v>373</v>
      </c>
      <c r="G299" s="4" t="s">
        <v>374</v>
      </c>
      <c r="H299" s="9" t="s">
        <v>446</v>
      </c>
    </row>
    <row r="300" ht="22.75" customHeight="1" spans="1:8">
      <c r="A300" s="4"/>
      <c r="B300" s="5"/>
      <c r="C300" s="5"/>
      <c r="D300" s="7" t="s">
        <v>471</v>
      </c>
      <c r="E300" s="4" t="s">
        <v>372</v>
      </c>
      <c r="F300" s="6" t="s">
        <v>373</v>
      </c>
      <c r="G300" s="4" t="s">
        <v>374</v>
      </c>
      <c r="H300" s="9" t="s">
        <v>446</v>
      </c>
    </row>
    <row r="301" ht="22.75" customHeight="1" spans="1:8">
      <c r="A301" s="4"/>
      <c r="B301" s="5" t="s">
        <v>456</v>
      </c>
      <c r="C301" s="5" t="s">
        <v>459</v>
      </c>
      <c r="D301" s="7" t="s">
        <v>475</v>
      </c>
      <c r="E301" s="4"/>
      <c r="F301" s="6" t="s">
        <v>557</v>
      </c>
      <c r="G301" s="4"/>
      <c r="H301" s="9" t="s">
        <v>446</v>
      </c>
    </row>
    <row r="302" ht="22.75" customHeight="1" spans="1:8">
      <c r="A302" s="4"/>
      <c r="B302" s="5"/>
      <c r="C302" s="5"/>
      <c r="D302" s="7" t="s">
        <v>473</v>
      </c>
      <c r="E302" s="4"/>
      <c r="F302" s="6" t="s">
        <v>474</v>
      </c>
      <c r="G302" s="4"/>
      <c r="H302" s="9" t="s">
        <v>446</v>
      </c>
    </row>
    <row r="303" ht="7.2" customHeight="1" spans="1:8">
      <c r="A303" s="10"/>
      <c r="B303" s="10"/>
      <c r="C303" s="10"/>
      <c r="D303" s="10"/>
      <c r="E303" s="10"/>
      <c r="F303" s="10"/>
      <c r="G303" s="10"/>
      <c r="H303" s="10"/>
    </row>
    <row r="304" ht="22.75" customHeight="1" spans="1:8">
      <c r="A304" s="4" t="s">
        <v>424</v>
      </c>
      <c r="B304" s="5" t="s">
        <v>322</v>
      </c>
      <c r="C304" s="5"/>
      <c r="D304" s="5"/>
      <c r="E304" s="5"/>
      <c r="F304" s="5"/>
      <c r="G304" s="5"/>
      <c r="H304" s="5"/>
    </row>
    <row r="305" ht="22.75" customHeight="1" spans="1:8">
      <c r="A305" s="4" t="s">
        <v>425</v>
      </c>
      <c r="B305" s="6" t="s">
        <v>426</v>
      </c>
      <c r="C305" s="6"/>
      <c r="D305" s="6"/>
      <c r="E305" s="6" t="s">
        <v>427</v>
      </c>
      <c r="F305" s="6" t="s">
        <v>428</v>
      </c>
      <c r="G305" s="6"/>
      <c r="H305" s="6"/>
    </row>
    <row r="306" ht="22.75" customHeight="1" spans="1:8">
      <c r="A306" s="4" t="s">
        <v>429</v>
      </c>
      <c r="B306" s="7" t="s">
        <v>430</v>
      </c>
      <c r="C306" s="7"/>
      <c r="D306" s="7"/>
      <c r="E306" s="8">
        <v>470</v>
      </c>
      <c r="F306" s="8"/>
      <c r="G306" s="8"/>
      <c r="H306" s="8"/>
    </row>
    <row r="307" ht="22.75" customHeight="1" spans="1:8">
      <c r="A307" s="4"/>
      <c r="B307" s="7" t="s">
        <v>431</v>
      </c>
      <c r="C307" s="7"/>
      <c r="D307" s="7"/>
      <c r="E307" s="8">
        <v>470</v>
      </c>
      <c r="F307" s="8"/>
      <c r="G307" s="8"/>
      <c r="H307" s="8"/>
    </row>
    <row r="308" ht="22.75" customHeight="1" spans="1:8">
      <c r="A308" s="4"/>
      <c r="B308" s="7" t="s">
        <v>432</v>
      </c>
      <c r="C308" s="7"/>
      <c r="D308" s="7"/>
      <c r="E308" s="8">
        <v>470</v>
      </c>
      <c r="F308" s="8"/>
      <c r="G308" s="8"/>
      <c r="H308" s="8"/>
    </row>
    <row r="309" ht="22.75" customHeight="1" spans="1:8">
      <c r="A309" s="4"/>
      <c r="B309" s="7" t="s">
        <v>433</v>
      </c>
      <c r="C309" s="7"/>
      <c r="D309" s="7"/>
      <c r="E309" s="8"/>
      <c r="F309" s="8"/>
      <c r="G309" s="8"/>
      <c r="H309" s="8"/>
    </row>
    <row r="310" ht="22.75" customHeight="1" spans="1:8">
      <c r="A310" s="4"/>
      <c r="B310" s="7" t="s">
        <v>434</v>
      </c>
      <c r="C310" s="7"/>
      <c r="D310" s="7"/>
      <c r="E310" s="8"/>
      <c r="F310" s="8"/>
      <c r="G310" s="8"/>
      <c r="H310" s="8"/>
    </row>
    <row r="311" ht="22.75" customHeight="1" spans="1:8">
      <c r="A311" s="4"/>
      <c r="B311" s="7" t="s">
        <v>435</v>
      </c>
      <c r="C311" s="7"/>
      <c r="D311" s="7"/>
      <c r="E311" s="8"/>
      <c r="F311" s="8"/>
      <c r="G311" s="8"/>
      <c r="H311" s="8"/>
    </row>
    <row r="312" ht="22.75" customHeight="1" spans="1:8">
      <c r="A312" s="4"/>
      <c r="B312" s="7" t="s">
        <v>436</v>
      </c>
      <c r="C312" s="7"/>
      <c r="D312" s="7"/>
      <c r="E312" s="8"/>
      <c r="F312" s="8"/>
      <c r="G312" s="8"/>
      <c r="H312" s="8"/>
    </row>
    <row r="313" ht="22.75" customHeight="1" spans="1:8">
      <c r="A313" s="4"/>
      <c r="B313" s="7" t="s">
        <v>437</v>
      </c>
      <c r="C313" s="7"/>
      <c r="D313" s="7"/>
      <c r="E313" s="8"/>
      <c r="F313" s="8"/>
      <c r="G313" s="8"/>
      <c r="H313" s="8"/>
    </row>
    <row r="314" ht="22.75" customHeight="1" spans="1:8">
      <c r="A314" s="4" t="s">
        <v>438</v>
      </c>
      <c r="B314" s="6" t="s">
        <v>439</v>
      </c>
      <c r="C314" s="6"/>
      <c r="D314" s="6"/>
      <c r="E314" s="6"/>
      <c r="F314" s="6"/>
      <c r="G314" s="6"/>
      <c r="H314" s="6"/>
    </row>
    <row r="315" ht="24.1" customHeight="1" spans="1:8">
      <c r="A315" s="4"/>
      <c r="B315" s="7" t="s">
        <v>558</v>
      </c>
      <c r="C315" s="7"/>
      <c r="D315" s="7"/>
      <c r="E315" s="7"/>
      <c r="F315" s="7"/>
      <c r="G315" s="7"/>
      <c r="H315" s="7"/>
    </row>
    <row r="316" ht="14.2" customHeight="1" spans="1:8">
      <c r="A316" s="4" t="s">
        <v>441</v>
      </c>
      <c r="B316" s="6" t="s">
        <v>362</v>
      </c>
      <c r="C316" s="6" t="s">
        <v>363</v>
      </c>
      <c r="D316" s="6" t="s">
        <v>364</v>
      </c>
      <c r="E316" s="4" t="s">
        <v>365</v>
      </c>
      <c r="F316" s="6" t="s">
        <v>366</v>
      </c>
      <c r="G316" s="4" t="s">
        <v>367</v>
      </c>
      <c r="H316" s="6" t="s">
        <v>368</v>
      </c>
    </row>
    <row r="317" ht="14.2" customHeight="1" spans="1:8">
      <c r="A317" s="4"/>
      <c r="B317" s="6"/>
      <c r="C317" s="6"/>
      <c r="D317" s="6"/>
      <c r="E317" s="4"/>
      <c r="F317" s="6"/>
      <c r="G317" s="4"/>
      <c r="H317" s="6"/>
    </row>
    <row r="318" ht="22.75" customHeight="1" spans="1:8">
      <c r="A318" s="4"/>
      <c r="B318" s="5" t="s">
        <v>442</v>
      </c>
      <c r="C318" s="5" t="s">
        <v>443</v>
      </c>
      <c r="D318" s="7" t="s">
        <v>559</v>
      </c>
      <c r="E318" s="4" t="s">
        <v>372</v>
      </c>
      <c r="F318" s="6" t="s">
        <v>526</v>
      </c>
      <c r="G318" s="4" t="s">
        <v>534</v>
      </c>
      <c r="H318" s="9" t="s">
        <v>446</v>
      </c>
    </row>
    <row r="319" ht="22.75" customHeight="1" spans="1:8">
      <c r="A319" s="4"/>
      <c r="B319" s="5"/>
      <c r="C319" s="5"/>
      <c r="D319" s="7" t="s">
        <v>560</v>
      </c>
      <c r="E319" s="4" t="s">
        <v>372</v>
      </c>
      <c r="F319" s="6" t="s">
        <v>526</v>
      </c>
      <c r="G319" s="4" t="s">
        <v>534</v>
      </c>
      <c r="H319" s="9" t="s">
        <v>446</v>
      </c>
    </row>
    <row r="320" ht="22.75" customHeight="1" spans="1:8">
      <c r="A320" s="4"/>
      <c r="B320" s="5"/>
      <c r="C320" s="5" t="s">
        <v>449</v>
      </c>
      <c r="D320" s="7" t="s">
        <v>531</v>
      </c>
      <c r="E320" s="4" t="s">
        <v>418</v>
      </c>
      <c r="F320" s="6" t="s">
        <v>373</v>
      </c>
      <c r="G320" s="4" t="s">
        <v>374</v>
      </c>
      <c r="H320" s="9" t="s">
        <v>446</v>
      </c>
    </row>
    <row r="321" ht="22.75" customHeight="1" spans="1:8">
      <c r="A321" s="4"/>
      <c r="B321" s="5"/>
      <c r="C321" s="5"/>
      <c r="D321" s="7" t="s">
        <v>530</v>
      </c>
      <c r="E321" s="4" t="s">
        <v>418</v>
      </c>
      <c r="F321" s="6" t="s">
        <v>373</v>
      </c>
      <c r="G321" s="4" t="s">
        <v>374</v>
      </c>
      <c r="H321" s="9" t="s">
        <v>446</v>
      </c>
    </row>
    <row r="322" ht="24.1" customHeight="1" spans="1:8">
      <c r="A322" s="4"/>
      <c r="B322" s="5" t="s">
        <v>456</v>
      </c>
      <c r="C322" s="5" t="s">
        <v>502</v>
      </c>
      <c r="D322" s="7" t="s">
        <v>561</v>
      </c>
      <c r="E322" s="4"/>
      <c r="F322" s="6" t="s">
        <v>557</v>
      </c>
      <c r="G322" s="4"/>
      <c r="H322" s="9" t="s">
        <v>562</v>
      </c>
    </row>
    <row r="323" ht="22.75" customHeight="1" spans="1:8">
      <c r="A323" s="4"/>
      <c r="B323" s="5"/>
      <c r="C323" s="5" t="s">
        <v>459</v>
      </c>
      <c r="D323" s="7" t="s">
        <v>475</v>
      </c>
      <c r="E323" s="4"/>
      <c r="F323" s="6" t="s">
        <v>557</v>
      </c>
      <c r="G323" s="4"/>
      <c r="H323" s="9" t="s">
        <v>446</v>
      </c>
    </row>
    <row r="324" ht="22.75" customHeight="1" spans="1:8">
      <c r="A324" s="4"/>
      <c r="B324" s="5" t="s">
        <v>463</v>
      </c>
      <c r="C324" s="5" t="s">
        <v>464</v>
      </c>
      <c r="D324" s="7" t="s">
        <v>549</v>
      </c>
      <c r="E324" s="4" t="s">
        <v>418</v>
      </c>
      <c r="F324" s="6" t="s">
        <v>373</v>
      </c>
      <c r="G324" s="4" t="s">
        <v>374</v>
      </c>
      <c r="H324" s="9" t="s">
        <v>446</v>
      </c>
    </row>
    <row r="325" ht="7.2" customHeight="1" spans="1:8">
      <c r="A325" s="10"/>
      <c r="B325" s="10"/>
      <c r="C325" s="10"/>
      <c r="D325" s="10"/>
      <c r="E325" s="10"/>
      <c r="F325" s="10"/>
      <c r="G325" s="10"/>
      <c r="H325" s="10"/>
    </row>
    <row r="326" ht="22.75" customHeight="1" spans="1:8">
      <c r="A326" s="4" t="s">
        <v>424</v>
      </c>
      <c r="B326" s="5" t="s">
        <v>320</v>
      </c>
      <c r="C326" s="5"/>
      <c r="D326" s="5"/>
      <c r="E326" s="5"/>
      <c r="F326" s="5"/>
      <c r="G326" s="5"/>
      <c r="H326" s="5"/>
    </row>
    <row r="327" ht="22.75" customHeight="1" spans="1:8">
      <c r="A327" s="4" t="s">
        <v>425</v>
      </c>
      <c r="B327" s="6" t="s">
        <v>426</v>
      </c>
      <c r="C327" s="6"/>
      <c r="D327" s="6"/>
      <c r="E327" s="6" t="s">
        <v>427</v>
      </c>
      <c r="F327" s="6" t="s">
        <v>428</v>
      </c>
      <c r="G327" s="6"/>
      <c r="H327" s="6"/>
    </row>
    <row r="328" ht="22.75" customHeight="1" spans="1:8">
      <c r="A328" s="4" t="s">
        <v>429</v>
      </c>
      <c r="B328" s="7" t="s">
        <v>430</v>
      </c>
      <c r="C328" s="7"/>
      <c r="D328" s="7"/>
      <c r="E328" s="8">
        <v>15</v>
      </c>
      <c r="F328" s="8"/>
      <c r="G328" s="8"/>
      <c r="H328" s="8"/>
    </row>
    <row r="329" ht="22.75" customHeight="1" spans="1:8">
      <c r="A329" s="4"/>
      <c r="B329" s="7" t="s">
        <v>431</v>
      </c>
      <c r="C329" s="7"/>
      <c r="D329" s="7"/>
      <c r="E329" s="8">
        <v>15</v>
      </c>
      <c r="F329" s="8"/>
      <c r="G329" s="8"/>
      <c r="H329" s="8"/>
    </row>
    <row r="330" ht="22.75" customHeight="1" spans="1:8">
      <c r="A330" s="4"/>
      <c r="B330" s="7" t="s">
        <v>432</v>
      </c>
      <c r="C330" s="7"/>
      <c r="D330" s="7"/>
      <c r="E330" s="8">
        <v>15</v>
      </c>
      <c r="F330" s="8"/>
      <c r="G330" s="8"/>
      <c r="H330" s="8"/>
    </row>
    <row r="331" ht="22.75" customHeight="1" spans="1:8">
      <c r="A331" s="4"/>
      <c r="B331" s="7" t="s">
        <v>433</v>
      </c>
      <c r="C331" s="7"/>
      <c r="D331" s="7"/>
      <c r="E331" s="8"/>
      <c r="F331" s="8"/>
      <c r="G331" s="8"/>
      <c r="H331" s="8"/>
    </row>
    <row r="332" ht="22.75" customHeight="1" spans="1:8">
      <c r="A332" s="4"/>
      <c r="B332" s="7" t="s">
        <v>434</v>
      </c>
      <c r="C332" s="7"/>
      <c r="D332" s="7"/>
      <c r="E332" s="8"/>
      <c r="F332" s="8"/>
      <c r="G332" s="8"/>
      <c r="H332" s="8"/>
    </row>
    <row r="333" ht="22.75" customHeight="1" spans="1:8">
      <c r="A333" s="4"/>
      <c r="B333" s="7" t="s">
        <v>435</v>
      </c>
      <c r="C333" s="7"/>
      <c r="D333" s="7"/>
      <c r="E333" s="8"/>
      <c r="F333" s="8"/>
      <c r="G333" s="8"/>
      <c r="H333" s="8"/>
    </row>
    <row r="334" ht="22.75" customHeight="1" spans="1:8">
      <c r="A334" s="4"/>
      <c r="B334" s="7" t="s">
        <v>436</v>
      </c>
      <c r="C334" s="7"/>
      <c r="D334" s="7"/>
      <c r="E334" s="8"/>
      <c r="F334" s="8"/>
      <c r="G334" s="8"/>
      <c r="H334" s="8"/>
    </row>
    <row r="335" ht="22.75" customHeight="1" spans="1:8">
      <c r="A335" s="4"/>
      <c r="B335" s="7" t="s">
        <v>437</v>
      </c>
      <c r="C335" s="7"/>
      <c r="D335" s="7"/>
      <c r="E335" s="8"/>
      <c r="F335" s="8"/>
      <c r="G335" s="8"/>
      <c r="H335" s="8"/>
    </row>
    <row r="336" ht="22.75" customHeight="1" spans="1:8">
      <c r="A336" s="4" t="s">
        <v>438</v>
      </c>
      <c r="B336" s="6" t="s">
        <v>439</v>
      </c>
      <c r="C336" s="6"/>
      <c r="D336" s="6"/>
      <c r="E336" s="6"/>
      <c r="F336" s="6"/>
      <c r="G336" s="6"/>
      <c r="H336" s="6"/>
    </row>
    <row r="337" ht="24.1" customHeight="1" spans="1:8">
      <c r="A337" s="4"/>
      <c r="B337" s="7" t="s">
        <v>321</v>
      </c>
      <c r="C337" s="7"/>
      <c r="D337" s="7"/>
      <c r="E337" s="7"/>
      <c r="F337" s="7"/>
      <c r="G337" s="7"/>
      <c r="H337" s="7"/>
    </row>
    <row r="338" ht="14.2" customHeight="1" spans="1:8">
      <c r="A338" s="4" t="s">
        <v>441</v>
      </c>
      <c r="B338" s="6" t="s">
        <v>362</v>
      </c>
      <c r="C338" s="6" t="s">
        <v>363</v>
      </c>
      <c r="D338" s="6" t="s">
        <v>364</v>
      </c>
      <c r="E338" s="4" t="s">
        <v>365</v>
      </c>
      <c r="F338" s="6" t="s">
        <v>366</v>
      </c>
      <c r="G338" s="4" t="s">
        <v>367</v>
      </c>
      <c r="H338" s="6" t="s">
        <v>368</v>
      </c>
    </row>
    <row r="339" ht="14.2" customHeight="1" spans="1:8">
      <c r="A339" s="4"/>
      <c r="B339" s="6"/>
      <c r="C339" s="6"/>
      <c r="D339" s="6"/>
      <c r="E339" s="4"/>
      <c r="F339" s="6"/>
      <c r="G339" s="4"/>
      <c r="H339" s="6"/>
    </row>
    <row r="340" ht="22.75" customHeight="1" spans="1:8">
      <c r="A340" s="4"/>
      <c r="B340" s="5" t="s">
        <v>442</v>
      </c>
      <c r="C340" s="5" t="s">
        <v>443</v>
      </c>
      <c r="D340" s="7" t="s">
        <v>563</v>
      </c>
      <c r="E340" s="4" t="s">
        <v>418</v>
      </c>
      <c r="F340" s="6" t="s">
        <v>373</v>
      </c>
      <c r="G340" s="4" t="s">
        <v>374</v>
      </c>
      <c r="H340" s="9" t="s">
        <v>446</v>
      </c>
    </row>
    <row r="341" ht="22.75" customHeight="1" spans="1:8">
      <c r="A341" s="4"/>
      <c r="B341" s="5"/>
      <c r="C341" s="5"/>
      <c r="D341" s="7" t="s">
        <v>564</v>
      </c>
      <c r="E341" s="4" t="s">
        <v>372</v>
      </c>
      <c r="F341" s="6" t="s">
        <v>373</v>
      </c>
      <c r="G341" s="4" t="s">
        <v>374</v>
      </c>
      <c r="H341" s="9" t="s">
        <v>446</v>
      </c>
    </row>
    <row r="342" ht="22.75" customHeight="1" spans="1:8">
      <c r="A342" s="4"/>
      <c r="B342" s="5"/>
      <c r="C342" s="5" t="s">
        <v>449</v>
      </c>
      <c r="D342" s="7" t="s">
        <v>491</v>
      </c>
      <c r="E342" s="4" t="s">
        <v>418</v>
      </c>
      <c r="F342" s="6" t="s">
        <v>373</v>
      </c>
      <c r="G342" s="4" t="s">
        <v>374</v>
      </c>
      <c r="H342" s="9" t="s">
        <v>446</v>
      </c>
    </row>
    <row r="343" ht="22.75" customHeight="1" spans="1:8">
      <c r="A343" s="4"/>
      <c r="B343" s="5"/>
      <c r="C343" s="5"/>
      <c r="D343" s="7" t="s">
        <v>471</v>
      </c>
      <c r="E343" s="4" t="s">
        <v>372</v>
      </c>
      <c r="F343" s="6" t="s">
        <v>373</v>
      </c>
      <c r="G343" s="4" t="s">
        <v>374</v>
      </c>
      <c r="H343" s="9" t="s">
        <v>446</v>
      </c>
    </row>
    <row r="344" ht="22.75" customHeight="1" spans="1:8">
      <c r="A344" s="4"/>
      <c r="B344" s="5" t="s">
        <v>456</v>
      </c>
      <c r="C344" s="5" t="s">
        <v>459</v>
      </c>
      <c r="D344" s="7" t="s">
        <v>475</v>
      </c>
      <c r="E344" s="4"/>
      <c r="F344" s="6" t="s">
        <v>565</v>
      </c>
      <c r="G344" s="4"/>
      <c r="H344" s="9" t="s">
        <v>446</v>
      </c>
    </row>
    <row r="345" ht="22.75" customHeight="1" spans="1:8">
      <c r="A345" s="4"/>
      <c r="B345" s="5"/>
      <c r="C345" s="5"/>
      <c r="D345" s="7" t="s">
        <v>493</v>
      </c>
      <c r="E345" s="4"/>
      <c r="F345" s="6" t="s">
        <v>566</v>
      </c>
      <c r="G345" s="4"/>
      <c r="H345" s="9" t="s">
        <v>446</v>
      </c>
    </row>
    <row r="346" ht="7.2" customHeight="1" spans="1:8">
      <c r="A346" s="10"/>
      <c r="B346" s="10"/>
      <c r="C346" s="10"/>
      <c r="D346" s="10"/>
      <c r="E346" s="10"/>
      <c r="F346" s="10"/>
      <c r="G346" s="10"/>
      <c r="H346" s="10"/>
    </row>
    <row r="347" ht="22.75" customHeight="1" spans="1:8">
      <c r="A347" s="4" t="s">
        <v>424</v>
      </c>
      <c r="B347" s="5" t="s">
        <v>282</v>
      </c>
      <c r="C347" s="5"/>
      <c r="D347" s="5"/>
      <c r="E347" s="5"/>
      <c r="F347" s="5"/>
      <c r="G347" s="5"/>
      <c r="H347" s="5"/>
    </row>
    <row r="348" ht="22.75" customHeight="1" spans="1:8">
      <c r="A348" s="4" t="s">
        <v>425</v>
      </c>
      <c r="B348" s="6" t="s">
        <v>426</v>
      </c>
      <c r="C348" s="6"/>
      <c r="D348" s="6"/>
      <c r="E348" s="6" t="s">
        <v>427</v>
      </c>
      <c r="F348" s="6" t="s">
        <v>428</v>
      </c>
      <c r="G348" s="6"/>
      <c r="H348" s="6"/>
    </row>
    <row r="349" ht="22.75" customHeight="1" spans="1:8">
      <c r="A349" s="4" t="s">
        <v>429</v>
      </c>
      <c r="B349" s="7" t="s">
        <v>430</v>
      </c>
      <c r="C349" s="7"/>
      <c r="D349" s="7"/>
      <c r="E349" s="8">
        <v>13.2</v>
      </c>
      <c r="F349" s="8"/>
      <c r="G349" s="8"/>
      <c r="H349" s="8"/>
    </row>
    <row r="350" ht="22.75" customHeight="1" spans="1:8">
      <c r="A350" s="4"/>
      <c r="B350" s="7" t="s">
        <v>431</v>
      </c>
      <c r="C350" s="7"/>
      <c r="D350" s="7"/>
      <c r="E350" s="8">
        <v>13.2</v>
      </c>
      <c r="F350" s="8"/>
      <c r="G350" s="8"/>
      <c r="H350" s="8"/>
    </row>
    <row r="351" ht="22.75" customHeight="1" spans="1:8">
      <c r="A351" s="4"/>
      <c r="B351" s="7" t="s">
        <v>432</v>
      </c>
      <c r="C351" s="7"/>
      <c r="D351" s="7"/>
      <c r="E351" s="8">
        <v>13.2</v>
      </c>
      <c r="F351" s="8"/>
      <c r="G351" s="8"/>
      <c r="H351" s="8"/>
    </row>
    <row r="352" ht="22.75" customHeight="1" spans="1:8">
      <c r="A352" s="4"/>
      <c r="B352" s="7" t="s">
        <v>433</v>
      </c>
      <c r="C352" s="7"/>
      <c r="D352" s="7"/>
      <c r="E352" s="8"/>
      <c r="F352" s="8"/>
      <c r="G352" s="8"/>
      <c r="H352" s="8"/>
    </row>
    <row r="353" ht="22.75" customHeight="1" spans="1:8">
      <c r="A353" s="4"/>
      <c r="B353" s="7" t="s">
        <v>434</v>
      </c>
      <c r="C353" s="7"/>
      <c r="D353" s="7"/>
      <c r="E353" s="8"/>
      <c r="F353" s="8"/>
      <c r="G353" s="8"/>
      <c r="H353" s="8"/>
    </row>
    <row r="354" ht="22.75" customHeight="1" spans="1:8">
      <c r="A354" s="4"/>
      <c r="B354" s="7" t="s">
        <v>435</v>
      </c>
      <c r="C354" s="7"/>
      <c r="D354" s="7"/>
      <c r="E354" s="8"/>
      <c r="F354" s="8"/>
      <c r="G354" s="8"/>
      <c r="H354" s="8"/>
    </row>
    <row r="355" ht="22.75" customHeight="1" spans="1:8">
      <c r="A355" s="4"/>
      <c r="B355" s="7" t="s">
        <v>436</v>
      </c>
      <c r="C355" s="7"/>
      <c r="D355" s="7"/>
      <c r="E355" s="8"/>
      <c r="F355" s="8"/>
      <c r="G355" s="8"/>
      <c r="H355" s="8"/>
    </row>
    <row r="356" ht="22.75" customHeight="1" spans="1:8">
      <c r="A356" s="4"/>
      <c r="B356" s="7" t="s">
        <v>437</v>
      </c>
      <c r="C356" s="7"/>
      <c r="D356" s="7"/>
      <c r="E356" s="8"/>
      <c r="F356" s="8"/>
      <c r="G356" s="8"/>
      <c r="H356" s="8"/>
    </row>
    <row r="357" ht="22.75" customHeight="1" spans="1:8">
      <c r="A357" s="4" t="s">
        <v>438</v>
      </c>
      <c r="B357" s="6" t="s">
        <v>439</v>
      </c>
      <c r="C357" s="6"/>
      <c r="D357" s="6"/>
      <c r="E357" s="6"/>
      <c r="F357" s="6"/>
      <c r="G357" s="6"/>
      <c r="H357" s="6"/>
    </row>
    <row r="358" ht="22.75" customHeight="1" spans="1:8">
      <c r="A358" s="4"/>
      <c r="B358" s="7" t="s">
        <v>283</v>
      </c>
      <c r="C358" s="7"/>
      <c r="D358" s="7"/>
      <c r="E358" s="7"/>
      <c r="F358" s="7"/>
      <c r="G358" s="7"/>
      <c r="H358" s="7"/>
    </row>
    <row r="359" ht="14.2" customHeight="1" spans="1:8">
      <c r="A359" s="4" t="s">
        <v>441</v>
      </c>
      <c r="B359" s="6" t="s">
        <v>362</v>
      </c>
      <c r="C359" s="6" t="s">
        <v>363</v>
      </c>
      <c r="D359" s="6" t="s">
        <v>364</v>
      </c>
      <c r="E359" s="4" t="s">
        <v>365</v>
      </c>
      <c r="F359" s="6" t="s">
        <v>366</v>
      </c>
      <c r="G359" s="4" t="s">
        <v>367</v>
      </c>
      <c r="H359" s="6" t="s">
        <v>368</v>
      </c>
    </row>
    <row r="360" ht="14.2" customHeight="1" spans="1:8">
      <c r="A360" s="4"/>
      <c r="B360" s="6"/>
      <c r="C360" s="6"/>
      <c r="D360" s="6"/>
      <c r="E360" s="4"/>
      <c r="F360" s="6"/>
      <c r="G360" s="4"/>
      <c r="H360" s="6"/>
    </row>
    <row r="361" ht="22.75" customHeight="1" spans="1:8">
      <c r="A361" s="4"/>
      <c r="B361" s="5" t="s">
        <v>442</v>
      </c>
      <c r="C361" s="5" t="s">
        <v>443</v>
      </c>
      <c r="D361" s="7" t="s">
        <v>567</v>
      </c>
      <c r="E361" s="4" t="s">
        <v>372</v>
      </c>
      <c r="F361" s="6" t="s">
        <v>373</v>
      </c>
      <c r="G361" s="4" t="s">
        <v>374</v>
      </c>
      <c r="H361" s="9" t="s">
        <v>446</v>
      </c>
    </row>
    <row r="362" ht="22.75" customHeight="1" spans="1:8">
      <c r="A362" s="4"/>
      <c r="B362" s="5"/>
      <c r="C362" s="5"/>
      <c r="D362" s="7" t="s">
        <v>568</v>
      </c>
      <c r="E362" s="4" t="s">
        <v>372</v>
      </c>
      <c r="F362" s="6" t="s">
        <v>373</v>
      </c>
      <c r="G362" s="4" t="s">
        <v>374</v>
      </c>
      <c r="H362" s="9" t="s">
        <v>446</v>
      </c>
    </row>
    <row r="363" ht="22.75" customHeight="1" spans="1:8">
      <c r="A363" s="4"/>
      <c r="B363" s="5"/>
      <c r="C363" s="5" t="s">
        <v>449</v>
      </c>
      <c r="D363" s="7" t="s">
        <v>481</v>
      </c>
      <c r="E363" s="4" t="s">
        <v>418</v>
      </c>
      <c r="F363" s="6" t="s">
        <v>373</v>
      </c>
      <c r="G363" s="4" t="s">
        <v>374</v>
      </c>
      <c r="H363" s="9" t="s">
        <v>446</v>
      </c>
    </row>
    <row r="364" ht="22.75" customHeight="1" spans="1:8">
      <c r="A364" s="4"/>
      <c r="B364" s="5"/>
      <c r="C364" s="5"/>
      <c r="D364" s="7" t="s">
        <v>482</v>
      </c>
      <c r="E364" s="4" t="s">
        <v>372</v>
      </c>
      <c r="F364" s="6" t="s">
        <v>373</v>
      </c>
      <c r="G364" s="4" t="s">
        <v>374</v>
      </c>
      <c r="H364" s="9" t="s">
        <v>446</v>
      </c>
    </row>
    <row r="365" ht="24.1" customHeight="1" spans="1:8">
      <c r="A365" s="4"/>
      <c r="B365" s="5" t="s">
        <v>456</v>
      </c>
      <c r="C365" s="5" t="s">
        <v>457</v>
      </c>
      <c r="D365" s="7" t="s">
        <v>487</v>
      </c>
      <c r="E365" s="4" t="s">
        <v>418</v>
      </c>
      <c r="F365" s="6" t="s">
        <v>388</v>
      </c>
      <c r="G365" s="4" t="s">
        <v>374</v>
      </c>
      <c r="H365" s="9" t="s">
        <v>446</v>
      </c>
    </row>
    <row r="366" ht="24.1" customHeight="1" spans="1:8">
      <c r="A366" s="4"/>
      <c r="B366" s="5"/>
      <c r="C366" s="5"/>
      <c r="D366" s="7" t="s">
        <v>486</v>
      </c>
      <c r="E366" s="4" t="s">
        <v>418</v>
      </c>
      <c r="F366" s="6" t="s">
        <v>388</v>
      </c>
      <c r="G366" s="4" t="s">
        <v>374</v>
      </c>
      <c r="H366" s="9" t="s">
        <v>446</v>
      </c>
    </row>
    <row r="367" ht="7.2" customHeight="1" spans="1:8">
      <c r="A367" s="10"/>
      <c r="B367" s="10"/>
      <c r="C367" s="10"/>
      <c r="D367" s="10"/>
      <c r="E367" s="10"/>
      <c r="F367" s="10"/>
      <c r="G367" s="10"/>
      <c r="H367" s="10"/>
    </row>
    <row r="368" ht="22.75" customHeight="1" spans="1:8">
      <c r="A368" s="4" t="s">
        <v>424</v>
      </c>
      <c r="B368" s="5" t="s">
        <v>310</v>
      </c>
      <c r="C368" s="5"/>
      <c r="D368" s="5"/>
      <c r="E368" s="5"/>
      <c r="F368" s="5"/>
      <c r="G368" s="5"/>
      <c r="H368" s="5"/>
    </row>
    <row r="369" ht="22.75" customHeight="1" spans="1:8">
      <c r="A369" s="4" t="s">
        <v>425</v>
      </c>
      <c r="B369" s="6" t="s">
        <v>426</v>
      </c>
      <c r="C369" s="6"/>
      <c r="D369" s="6"/>
      <c r="E369" s="6" t="s">
        <v>427</v>
      </c>
      <c r="F369" s="6" t="s">
        <v>428</v>
      </c>
      <c r="G369" s="6"/>
      <c r="H369" s="6"/>
    </row>
    <row r="370" ht="22.75" customHeight="1" spans="1:8">
      <c r="A370" s="4" t="s">
        <v>429</v>
      </c>
      <c r="B370" s="7" t="s">
        <v>430</v>
      </c>
      <c r="C370" s="7"/>
      <c r="D370" s="7"/>
      <c r="E370" s="8">
        <v>5</v>
      </c>
      <c r="F370" s="8"/>
      <c r="G370" s="8"/>
      <c r="H370" s="8"/>
    </row>
    <row r="371" ht="22.75" customHeight="1" spans="1:8">
      <c r="A371" s="4"/>
      <c r="B371" s="7" t="s">
        <v>431</v>
      </c>
      <c r="C371" s="7"/>
      <c r="D371" s="7"/>
      <c r="E371" s="8">
        <v>5</v>
      </c>
      <c r="F371" s="8"/>
      <c r="G371" s="8"/>
      <c r="H371" s="8"/>
    </row>
    <row r="372" ht="22.75" customHeight="1" spans="1:8">
      <c r="A372" s="4"/>
      <c r="B372" s="7" t="s">
        <v>432</v>
      </c>
      <c r="C372" s="7"/>
      <c r="D372" s="7"/>
      <c r="E372" s="8">
        <v>5</v>
      </c>
      <c r="F372" s="8"/>
      <c r="G372" s="8"/>
      <c r="H372" s="8"/>
    </row>
    <row r="373" ht="22.75" customHeight="1" spans="1:8">
      <c r="A373" s="4"/>
      <c r="B373" s="7" t="s">
        <v>433</v>
      </c>
      <c r="C373" s="7"/>
      <c r="D373" s="7"/>
      <c r="E373" s="8"/>
      <c r="F373" s="8"/>
      <c r="G373" s="8"/>
      <c r="H373" s="8"/>
    </row>
    <row r="374" ht="22.75" customHeight="1" spans="1:8">
      <c r="A374" s="4"/>
      <c r="B374" s="7" t="s">
        <v>434</v>
      </c>
      <c r="C374" s="7"/>
      <c r="D374" s="7"/>
      <c r="E374" s="8"/>
      <c r="F374" s="8"/>
      <c r="G374" s="8"/>
      <c r="H374" s="8"/>
    </row>
    <row r="375" ht="22.75" customHeight="1" spans="1:8">
      <c r="A375" s="4"/>
      <c r="B375" s="7" t="s">
        <v>435</v>
      </c>
      <c r="C375" s="7"/>
      <c r="D375" s="7"/>
      <c r="E375" s="8"/>
      <c r="F375" s="8"/>
      <c r="G375" s="8"/>
      <c r="H375" s="8"/>
    </row>
    <row r="376" ht="22.75" customHeight="1" spans="1:8">
      <c r="A376" s="4"/>
      <c r="B376" s="7" t="s">
        <v>436</v>
      </c>
      <c r="C376" s="7"/>
      <c r="D376" s="7"/>
      <c r="E376" s="8"/>
      <c r="F376" s="8"/>
      <c r="G376" s="8"/>
      <c r="H376" s="8"/>
    </row>
    <row r="377" ht="22.75" customHeight="1" spans="1:8">
      <c r="A377" s="4"/>
      <c r="B377" s="7" t="s">
        <v>437</v>
      </c>
      <c r="C377" s="7"/>
      <c r="D377" s="7"/>
      <c r="E377" s="8"/>
      <c r="F377" s="8"/>
      <c r="G377" s="8"/>
      <c r="H377" s="8"/>
    </row>
    <row r="378" ht="22.75" customHeight="1" spans="1:8">
      <c r="A378" s="4" t="s">
        <v>438</v>
      </c>
      <c r="B378" s="6" t="s">
        <v>439</v>
      </c>
      <c r="C378" s="6"/>
      <c r="D378" s="6"/>
      <c r="E378" s="6"/>
      <c r="F378" s="6"/>
      <c r="G378" s="6"/>
      <c r="H378" s="6"/>
    </row>
    <row r="379" ht="22.75" customHeight="1" spans="1:8">
      <c r="A379" s="4"/>
      <c r="B379" s="7" t="s">
        <v>311</v>
      </c>
      <c r="C379" s="7"/>
      <c r="D379" s="7"/>
      <c r="E379" s="7"/>
      <c r="F379" s="7"/>
      <c r="G379" s="7"/>
      <c r="H379" s="7"/>
    </row>
    <row r="380" ht="14.2" customHeight="1" spans="1:8">
      <c r="A380" s="4" t="s">
        <v>441</v>
      </c>
      <c r="B380" s="6" t="s">
        <v>362</v>
      </c>
      <c r="C380" s="6" t="s">
        <v>363</v>
      </c>
      <c r="D380" s="6" t="s">
        <v>364</v>
      </c>
      <c r="E380" s="4" t="s">
        <v>365</v>
      </c>
      <c r="F380" s="6" t="s">
        <v>366</v>
      </c>
      <c r="G380" s="4" t="s">
        <v>367</v>
      </c>
      <c r="H380" s="6" t="s">
        <v>368</v>
      </c>
    </row>
    <row r="381" ht="14.2" customHeight="1" spans="1:8">
      <c r="A381" s="4"/>
      <c r="B381" s="6"/>
      <c r="C381" s="6"/>
      <c r="D381" s="6"/>
      <c r="E381" s="4"/>
      <c r="F381" s="6"/>
      <c r="G381" s="4"/>
      <c r="H381" s="6"/>
    </row>
    <row r="382" ht="22.75" customHeight="1" spans="1:8">
      <c r="A382" s="4"/>
      <c r="B382" s="5" t="s">
        <v>442</v>
      </c>
      <c r="C382" s="5" t="s">
        <v>443</v>
      </c>
      <c r="D382" s="7" t="s">
        <v>569</v>
      </c>
      <c r="E382" s="4" t="s">
        <v>372</v>
      </c>
      <c r="F382" s="6" t="s">
        <v>390</v>
      </c>
      <c r="G382" s="4" t="s">
        <v>468</v>
      </c>
      <c r="H382" s="9" t="s">
        <v>446</v>
      </c>
    </row>
    <row r="383" ht="22.75" customHeight="1" spans="1:8">
      <c r="A383" s="4"/>
      <c r="B383" s="5"/>
      <c r="C383" s="5"/>
      <c r="D383" s="7" t="s">
        <v>570</v>
      </c>
      <c r="E383" s="4" t="s">
        <v>418</v>
      </c>
      <c r="F383" s="6" t="s">
        <v>390</v>
      </c>
      <c r="G383" s="4" t="s">
        <v>468</v>
      </c>
      <c r="H383" s="9" t="s">
        <v>446</v>
      </c>
    </row>
    <row r="384" ht="22.75" customHeight="1" spans="1:8">
      <c r="A384" s="4"/>
      <c r="B384" s="5"/>
      <c r="C384" s="5" t="s">
        <v>449</v>
      </c>
      <c r="D384" s="7" t="s">
        <v>571</v>
      </c>
      <c r="E384" s="4" t="s">
        <v>418</v>
      </c>
      <c r="F384" s="6" t="s">
        <v>373</v>
      </c>
      <c r="G384" s="4" t="s">
        <v>374</v>
      </c>
      <c r="H384" s="9" t="s">
        <v>446</v>
      </c>
    </row>
    <row r="385" ht="22.75" customHeight="1" spans="1:8">
      <c r="A385" s="4"/>
      <c r="B385" s="5"/>
      <c r="C385" s="5"/>
      <c r="D385" s="7" t="s">
        <v>572</v>
      </c>
      <c r="E385" s="4" t="s">
        <v>418</v>
      </c>
      <c r="F385" s="6" t="s">
        <v>373</v>
      </c>
      <c r="G385" s="4" t="s">
        <v>374</v>
      </c>
      <c r="H385" s="9" t="s">
        <v>446</v>
      </c>
    </row>
    <row r="386" ht="24.1" customHeight="1" spans="1:8">
      <c r="A386" s="4"/>
      <c r="B386" s="5" t="s">
        <v>456</v>
      </c>
      <c r="C386" s="5" t="s">
        <v>502</v>
      </c>
      <c r="D386" s="7" t="s">
        <v>573</v>
      </c>
      <c r="E386" s="4"/>
      <c r="F386" s="6" t="s">
        <v>574</v>
      </c>
      <c r="G386" s="4"/>
      <c r="H386" s="9" t="s">
        <v>446</v>
      </c>
    </row>
    <row r="387" ht="24.1" customHeight="1" spans="1:8">
      <c r="A387" s="4"/>
      <c r="B387" s="5"/>
      <c r="C387" s="5" t="s">
        <v>459</v>
      </c>
      <c r="D387" s="7" t="s">
        <v>575</v>
      </c>
      <c r="E387" s="4" t="s">
        <v>418</v>
      </c>
      <c r="F387" s="6" t="s">
        <v>373</v>
      </c>
      <c r="G387" s="4" t="s">
        <v>576</v>
      </c>
      <c r="H387" s="9" t="s">
        <v>446</v>
      </c>
    </row>
    <row r="388" ht="7.2" customHeight="1" spans="1:8">
      <c r="A388" s="10"/>
      <c r="B388" s="10"/>
      <c r="C388" s="10"/>
      <c r="D388" s="10"/>
      <c r="E388" s="10"/>
      <c r="F388" s="10"/>
      <c r="G388" s="10"/>
      <c r="H388" s="10"/>
    </row>
    <row r="389" ht="22.75" customHeight="1" spans="1:8">
      <c r="A389" s="4" t="s">
        <v>424</v>
      </c>
      <c r="B389" s="5" t="s">
        <v>280</v>
      </c>
      <c r="C389" s="5"/>
      <c r="D389" s="5"/>
      <c r="E389" s="5"/>
      <c r="F389" s="5"/>
      <c r="G389" s="5"/>
      <c r="H389" s="5"/>
    </row>
    <row r="390" ht="22.75" customHeight="1" spans="1:8">
      <c r="A390" s="4" t="s">
        <v>425</v>
      </c>
      <c r="B390" s="6" t="s">
        <v>426</v>
      </c>
      <c r="C390" s="6"/>
      <c r="D390" s="6"/>
      <c r="E390" s="6" t="s">
        <v>427</v>
      </c>
      <c r="F390" s="6" t="s">
        <v>428</v>
      </c>
      <c r="G390" s="6"/>
      <c r="H390" s="6"/>
    </row>
    <row r="391" ht="22.75" customHeight="1" spans="1:8">
      <c r="A391" s="4" t="s">
        <v>429</v>
      </c>
      <c r="B391" s="7" t="s">
        <v>430</v>
      </c>
      <c r="C391" s="7"/>
      <c r="D391" s="7"/>
      <c r="E391" s="8">
        <v>180</v>
      </c>
      <c r="F391" s="8"/>
      <c r="G391" s="8"/>
      <c r="H391" s="8"/>
    </row>
    <row r="392" ht="22.75" customHeight="1" spans="1:8">
      <c r="A392" s="4"/>
      <c r="B392" s="7" t="s">
        <v>431</v>
      </c>
      <c r="C392" s="7"/>
      <c r="D392" s="7"/>
      <c r="E392" s="8">
        <v>180</v>
      </c>
      <c r="F392" s="8"/>
      <c r="G392" s="8"/>
      <c r="H392" s="8"/>
    </row>
    <row r="393" ht="22.75" customHeight="1" spans="1:8">
      <c r="A393" s="4"/>
      <c r="B393" s="7" t="s">
        <v>432</v>
      </c>
      <c r="C393" s="7"/>
      <c r="D393" s="7"/>
      <c r="E393" s="8">
        <v>180</v>
      </c>
      <c r="F393" s="8"/>
      <c r="G393" s="8"/>
      <c r="H393" s="8"/>
    </row>
    <row r="394" ht="22.75" customHeight="1" spans="1:8">
      <c r="A394" s="4"/>
      <c r="B394" s="7" t="s">
        <v>433</v>
      </c>
      <c r="C394" s="7"/>
      <c r="D394" s="7"/>
      <c r="E394" s="8"/>
      <c r="F394" s="8"/>
      <c r="G394" s="8"/>
      <c r="H394" s="8"/>
    </row>
    <row r="395" ht="22.75" customHeight="1" spans="1:8">
      <c r="A395" s="4"/>
      <c r="B395" s="7" t="s">
        <v>434</v>
      </c>
      <c r="C395" s="7"/>
      <c r="D395" s="7"/>
      <c r="E395" s="8"/>
      <c r="F395" s="8"/>
      <c r="G395" s="8"/>
      <c r="H395" s="8"/>
    </row>
    <row r="396" ht="22.75" customHeight="1" spans="1:8">
      <c r="A396" s="4"/>
      <c r="B396" s="7" t="s">
        <v>435</v>
      </c>
      <c r="C396" s="7"/>
      <c r="D396" s="7"/>
      <c r="E396" s="8"/>
      <c r="F396" s="8"/>
      <c r="G396" s="8"/>
      <c r="H396" s="8"/>
    </row>
    <row r="397" ht="22.75" customHeight="1" spans="1:8">
      <c r="A397" s="4"/>
      <c r="B397" s="7" t="s">
        <v>436</v>
      </c>
      <c r="C397" s="7"/>
      <c r="D397" s="7"/>
      <c r="E397" s="8"/>
      <c r="F397" s="8"/>
      <c r="G397" s="8"/>
      <c r="H397" s="8"/>
    </row>
    <row r="398" ht="22.75" customHeight="1" spans="1:8">
      <c r="A398" s="4"/>
      <c r="B398" s="7" t="s">
        <v>437</v>
      </c>
      <c r="C398" s="7"/>
      <c r="D398" s="7"/>
      <c r="E398" s="8"/>
      <c r="F398" s="8"/>
      <c r="G398" s="8"/>
      <c r="H398" s="8"/>
    </row>
    <row r="399" ht="22.75" customHeight="1" spans="1:8">
      <c r="A399" s="4" t="s">
        <v>438</v>
      </c>
      <c r="B399" s="6" t="s">
        <v>439</v>
      </c>
      <c r="C399" s="6"/>
      <c r="D399" s="6"/>
      <c r="E399" s="6"/>
      <c r="F399" s="6"/>
      <c r="G399" s="6"/>
      <c r="H399" s="6"/>
    </row>
    <row r="400" ht="24.1" customHeight="1" spans="1:8">
      <c r="A400" s="4"/>
      <c r="B400" s="7" t="s">
        <v>577</v>
      </c>
      <c r="C400" s="7"/>
      <c r="D400" s="7"/>
      <c r="E400" s="7"/>
      <c r="F400" s="7"/>
      <c r="G400" s="7"/>
      <c r="H400" s="7"/>
    </row>
    <row r="401" ht="14.2" customHeight="1" spans="1:8">
      <c r="A401" s="4" t="s">
        <v>441</v>
      </c>
      <c r="B401" s="6" t="s">
        <v>362</v>
      </c>
      <c r="C401" s="6" t="s">
        <v>363</v>
      </c>
      <c r="D401" s="6" t="s">
        <v>364</v>
      </c>
      <c r="E401" s="4" t="s">
        <v>365</v>
      </c>
      <c r="F401" s="6" t="s">
        <v>366</v>
      </c>
      <c r="G401" s="4" t="s">
        <v>367</v>
      </c>
      <c r="H401" s="6" t="s">
        <v>368</v>
      </c>
    </row>
    <row r="402" ht="14.2" customHeight="1" spans="1:8">
      <c r="A402" s="4"/>
      <c r="B402" s="6"/>
      <c r="C402" s="6"/>
      <c r="D402" s="6"/>
      <c r="E402" s="4"/>
      <c r="F402" s="6"/>
      <c r="G402" s="4"/>
      <c r="H402" s="6"/>
    </row>
    <row r="403" ht="36.15" customHeight="1" spans="1:8">
      <c r="A403" s="4"/>
      <c r="B403" s="5" t="s">
        <v>442</v>
      </c>
      <c r="C403" s="5" t="s">
        <v>443</v>
      </c>
      <c r="D403" s="7" t="s">
        <v>578</v>
      </c>
      <c r="E403" s="4" t="s">
        <v>418</v>
      </c>
      <c r="F403" s="6" t="s">
        <v>579</v>
      </c>
      <c r="G403" s="4" t="s">
        <v>580</v>
      </c>
      <c r="H403" s="9" t="s">
        <v>446</v>
      </c>
    </row>
    <row r="404" ht="24.1" customHeight="1" spans="1:8">
      <c r="A404" s="4"/>
      <c r="B404" s="5"/>
      <c r="C404" s="5"/>
      <c r="D404" s="7" t="s">
        <v>542</v>
      </c>
      <c r="E404" s="4" t="s">
        <v>418</v>
      </c>
      <c r="F404" s="6" t="s">
        <v>373</v>
      </c>
      <c r="G404" s="4" t="s">
        <v>374</v>
      </c>
      <c r="H404" s="9" t="s">
        <v>446</v>
      </c>
    </row>
    <row r="405" ht="22.75" customHeight="1" spans="1:8">
      <c r="A405" s="4"/>
      <c r="B405" s="5"/>
      <c r="C405" s="5" t="s">
        <v>449</v>
      </c>
      <c r="D405" s="7" t="s">
        <v>491</v>
      </c>
      <c r="E405" s="4" t="s">
        <v>418</v>
      </c>
      <c r="F405" s="6" t="s">
        <v>373</v>
      </c>
      <c r="G405" s="4" t="s">
        <v>374</v>
      </c>
      <c r="H405" s="9" t="s">
        <v>446</v>
      </c>
    </row>
    <row r="406" ht="22.75" customHeight="1" spans="1:8">
      <c r="A406" s="4"/>
      <c r="B406" s="5"/>
      <c r="C406" s="5"/>
      <c r="D406" s="7" t="s">
        <v>471</v>
      </c>
      <c r="E406" s="4" t="s">
        <v>372</v>
      </c>
      <c r="F406" s="6" t="s">
        <v>373</v>
      </c>
      <c r="G406" s="4" t="s">
        <v>374</v>
      </c>
      <c r="H406" s="9" t="s">
        <v>446</v>
      </c>
    </row>
    <row r="407" ht="22.75" customHeight="1" spans="1:8">
      <c r="A407" s="4"/>
      <c r="B407" s="5" t="s">
        <v>456</v>
      </c>
      <c r="C407" s="5" t="s">
        <v>459</v>
      </c>
      <c r="D407" s="7" t="s">
        <v>473</v>
      </c>
      <c r="E407" s="4"/>
      <c r="F407" s="6" t="s">
        <v>474</v>
      </c>
      <c r="G407" s="4"/>
      <c r="H407" s="9" t="s">
        <v>446</v>
      </c>
    </row>
    <row r="408" ht="22.75" customHeight="1" spans="1:8">
      <c r="A408" s="4"/>
      <c r="B408" s="5"/>
      <c r="C408" s="5"/>
      <c r="D408" s="7" t="s">
        <v>475</v>
      </c>
      <c r="E408" s="4"/>
      <c r="F408" s="6" t="s">
        <v>574</v>
      </c>
      <c r="G408" s="4"/>
      <c r="H408" s="9" t="s">
        <v>446</v>
      </c>
    </row>
    <row r="409" ht="7.2" customHeight="1" spans="1:8">
      <c r="A409" s="10"/>
      <c r="B409" s="10"/>
      <c r="C409" s="10"/>
      <c r="D409" s="10"/>
      <c r="E409" s="10"/>
      <c r="F409" s="10"/>
      <c r="G409" s="10"/>
      <c r="H409" s="10"/>
    </row>
    <row r="410" ht="22.75" customHeight="1" spans="1:8">
      <c r="A410" s="4" t="s">
        <v>424</v>
      </c>
      <c r="B410" s="5" t="s">
        <v>286</v>
      </c>
      <c r="C410" s="5"/>
      <c r="D410" s="5"/>
      <c r="E410" s="5"/>
      <c r="F410" s="5"/>
      <c r="G410" s="5"/>
      <c r="H410" s="5"/>
    </row>
    <row r="411" ht="22.75" customHeight="1" spans="1:8">
      <c r="A411" s="4" t="s">
        <v>425</v>
      </c>
      <c r="B411" s="6" t="s">
        <v>426</v>
      </c>
      <c r="C411" s="6"/>
      <c r="D411" s="6"/>
      <c r="E411" s="6" t="s">
        <v>427</v>
      </c>
      <c r="F411" s="6" t="s">
        <v>428</v>
      </c>
      <c r="G411" s="6"/>
      <c r="H411" s="6"/>
    </row>
    <row r="412" ht="22.75" customHeight="1" spans="1:8">
      <c r="A412" s="4" t="s">
        <v>429</v>
      </c>
      <c r="B412" s="7" t="s">
        <v>430</v>
      </c>
      <c r="C412" s="7"/>
      <c r="D412" s="7"/>
      <c r="E412" s="8">
        <v>10</v>
      </c>
      <c r="F412" s="8"/>
      <c r="G412" s="8"/>
      <c r="H412" s="8"/>
    </row>
    <row r="413" ht="22.75" customHeight="1" spans="1:8">
      <c r="A413" s="4"/>
      <c r="B413" s="7" t="s">
        <v>431</v>
      </c>
      <c r="C413" s="7"/>
      <c r="D413" s="7"/>
      <c r="E413" s="8">
        <v>10</v>
      </c>
      <c r="F413" s="8"/>
      <c r="G413" s="8"/>
      <c r="H413" s="8"/>
    </row>
    <row r="414" ht="22.75" customHeight="1" spans="1:8">
      <c r="A414" s="4"/>
      <c r="B414" s="7" t="s">
        <v>432</v>
      </c>
      <c r="C414" s="7"/>
      <c r="D414" s="7"/>
      <c r="E414" s="8">
        <v>10</v>
      </c>
      <c r="F414" s="8"/>
      <c r="G414" s="8"/>
      <c r="H414" s="8"/>
    </row>
    <row r="415" ht="22.75" customHeight="1" spans="1:8">
      <c r="A415" s="4"/>
      <c r="B415" s="7" t="s">
        <v>433</v>
      </c>
      <c r="C415" s="7"/>
      <c r="D415" s="7"/>
      <c r="E415" s="8"/>
      <c r="F415" s="8"/>
      <c r="G415" s="8"/>
      <c r="H415" s="8"/>
    </row>
    <row r="416" ht="22.75" customHeight="1" spans="1:8">
      <c r="A416" s="4"/>
      <c r="B416" s="7" t="s">
        <v>434</v>
      </c>
      <c r="C416" s="7"/>
      <c r="D416" s="7"/>
      <c r="E416" s="8"/>
      <c r="F416" s="8"/>
      <c r="G416" s="8"/>
      <c r="H416" s="8"/>
    </row>
    <row r="417" ht="22.75" customHeight="1" spans="1:8">
      <c r="A417" s="4"/>
      <c r="B417" s="7" t="s">
        <v>435</v>
      </c>
      <c r="C417" s="7"/>
      <c r="D417" s="7"/>
      <c r="E417" s="8"/>
      <c r="F417" s="8"/>
      <c r="G417" s="8"/>
      <c r="H417" s="8"/>
    </row>
    <row r="418" ht="22.75" customHeight="1" spans="1:8">
      <c r="A418" s="4"/>
      <c r="B418" s="7" t="s">
        <v>436</v>
      </c>
      <c r="C418" s="7"/>
      <c r="D418" s="7"/>
      <c r="E418" s="8"/>
      <c r="F418" s="8"/>
      <c r="G418" s="8"/>
      <c r="H418" s="8"/>
    </row>
    <row r="419" ht="22.75" customHeight="1" spans="1:8">
      <c r="A419" s="4"/>
      <c r="B419" s="7" t="s">
        <v>437</v>
      </c>
      <c r="C419" s="7"/>
      <c r="D419" s="7"/>
      <c r="E419" s="8"/>
      <c r="F419" s="8"/>
      <c r="G419" s="8"/>
      <c r="H419" s="8"/>
    </row>
    <row r="420" ht="22.75" customHeight="1" spans="1:8">
      <c r="A420" s="4" t="s">
        <v>438</v>
      </c>
      <c r="B420" s="6" t="s">
        <v>439</v>
      </c>
      <c r="C420" s="6"/>
      <c r="D420" s="6"/>
      <c r="E420" s="6"/>
      <c r="F420" s="6"/>
      <c r="G420" s="6"/>
      <c r="H420" s="6"/>
    </row>
    <row r="421" ht="22.75" customHeight="1" spans="1:8">
      <c r="A421" s="4"/>
      <c r="B421" s="7" t="s">
        <v>287</v>
      </c>
      <c r="C421" s="7"/>
      <c r="D421" s="7"/>
      <c r="E421" s="7"/>
      <c r="F421" s="7"/>
      <c r="G421" s="7"/>
      <c r="H421" s="7"/>
    </row>
    <row r="422" ht="14.2" customHeight="1" spans="1:8">
      <c r="A422" s="4" t="s">
        <v>441</v>
      </c>
      <c r="B422" s="6" t="s">
        <v>362</v>
      </c>
      <c r="C422" s="6" t="s">
        <v>363</v>
      </c>
      <c r="D422" s="6" t="s">
        <v>364</v>
      </c>
      <c r="E422" s="4" t="s">
        <v>365</v>
      </c>
      <c r="F422" s="6" t="s">
        <v>366</v>
      </c>
      <c r="G422" s="4" t="s">
        <v>367</v>
      </c>
      <c r="H422" s="6" t="s">
        <v>368</v>
      </c>
    </row>
    <row r="423" ht="14.2" customHeight="1" spans="1:8">
      <c r="A423" s="4"/>
      <c r="B423" s="6"/>
      <c r="C423" s="6"/>
      <c r="D423" s="6"/>
      <c r="E423" s="4"/>
      <c r="F423" s="6"/>
      <c r="G423" s="4"/>
      <c r="H423" s="6"/>
    </row>
    <row r="424" ht="24.1" customHeight="1" spans="1:8">
      <c r="A424" s="4"/>
      <c r="B424" s="5" t="s">
        <v>442</v>
      </c>
      <c r="C424" s="5" t="s">
        <v>443</v>
      </c>
      <c r="D424" s="7" t="s">
        <v>581</v>
      </c>
      <c r="E424" s="4" t="s">
        <v>418</v>
      </c>
      <c r="F424" s="6" t="s">
        <v>582</v>
      </c>
      <c r="G424" s="4" t="s">
        <v>583</v>
      </c>
      <c r="H424" s="9" t="s">
        <v>446</v>
      </c>
    </row>
    <row r="425" ht="22.75" customHeight="1" spans="1:8">
      <c r="A425" s="4"/>
      <c r="B425" s="5"/>
      <c r="C425" s="5"/>
      <c r="D425" s="7" t="s">
        <v>584</v>
      </c>
      <c r="E425" s="4" t="s">
        <v>418</v>
      </c>
      <c r="F425" s="6" t="s">
        <v>582</v>
      </c>
      <c r="G425" s="4" t="s">
        <v>448</v>
      </c>
      <c r="H425" s="9" t="s">
        <v>446</v>
      </c>
    </row>
    <row r="426" ht="22.75" customHeight="1" spans="1:8">
      <c r="A426" s="4"/>
      <c r="B426" s="5"/>
      <c r="C426" s="5" t="s">
        <v>449</v>
      </c>
      <c r="D426" s="7" t="s">
        <v>585</v>
      </c>
      <c r="E426" s="4" t="s">
        <v>418</v>
      </c>
      <c r="F426" s="6" t="s">
        <v>373</v>
      </c>
      <c r="G426" s="4" t="s">
        <v>374</v>
      </c>
      <c r="H426" s="9" t="s">
        <v>446</v>
      </c>
    </row>
    <row r="427" ht="22.75" customHeight="1" spans="1:8">
      <c r="A427" s="4"/>
      <c r="B427" s="5"/>
      <c r="C427" s="5"/>
      <c r="D427" s="7" t="s">
        <v>586</v>
      </c>
      <c r="E427" s="4" t="s">
        <v>418</v>
      </c>
      <c r="F427" s="6" t="s">
        <v>373</v>
      </c>
      <c r="G427" s="4" t="s">
        <v>374</v>
      </c>
      <c r="H427" s="9" t="s">
        <v>446</v>
      </c>
    </row>
    <row r="428" ht="24.1" customHeight="1" spans="1:8">
      <c r="A428" s="4"/>
      <c r="B428" s="5" t="s">
        <v>456</v>
      </c>
      <c r="C428" s="5" t="s">
        <v>459</v>
      </c>
      <c r="D428" s="7" t="s">
        <v>539</v>
      </c>
      <c r="E428" s="4"/>
      <c r="F428" s="6" t="s">
        <v>587</v>
      </c>
      <c r="G428" s="4"/>
      <c r="H428" s="9" t="s">
        <v>446</v>
      </c>
    </row>
    <row r="429" ht="24.1" customHeight="1" spans="1:8">
      <c r="A429" s="4"/>
      <c r="B429" s="5"/>
      <c r="C429" s="5"/>
      <c r="D429" s="7" t="s">
        <v>588</v>
      </c>
      <c r="E429" s="4" t="s">
        <v>418</v>
      </c>
      <c r="F429" s="6" t="s">
        <v>461</v>
      </c>
      <c r="G429" s="4" t="s">
        <v>462</v>
      </c>
      <c r="H429" s="9" t="s">
        <v>446</v>
      </c>
    </row>
    <row r="430" ht="7.2" customHeight="1" spans="1:8">
      <c r="A430" s="10"/>
      <c r="B430" s="10"/>
      <c r="C430" s="10"/>
      <c r="D430" s="10"/>
      <c r="E430" s="10"/>
      <c r="F430" s="10"/>
      <c r="G430" s="10"/>
      <c r="H430" s="10"/>
    </row>
    <row r="431" ht="22.75" customHeight="1" spans="1:8">
      <c r="A431" s="4" t="s">
        <v>424</v>
      </c>
      <c r="B431" s="5" t="s">
        <v>316</v>
      </c>
      <c r="C431" s="5"/>
      <c r="D431" s="5"/>
      <c r="E431" s="5"/>
      <c r="F431" s="5"/>
      <c r="G431" s="5"/>
      <c r="H431" s="5"/>
    </row>
    <row r="432" ht="22.75" customHeight="1" spans="1:8">
      <c r="A432" s="4" t="s">
        <v>425</v>
      </c>
      <c r="B432" s="6" t="s">
        <v>426</v>
      </c>
      <c r="C432" s="6"/>
      <c r="D432" s="6"/>
      <c r="E432" s="6" t="s">
        <v>427</v>
      </c>
      <c r="F432" s="6" t="s">
        <v>428</v>
      </c>
      <c r="G432" s="6"/>
      <c r="H432" s="6"/>
    </row>
    <row r="433" ht="22.75" customHeight="1" spans="1:8">
      <c r="A433" s="4" t="s">
        <v>429</v>
      </c>
      <c r="B433" s="7" t="s">
        <v>430</v>
      </c>
      <c r="C433" s="7"/>
      <c r="D433" s="7"/>
      <c r="E433" s="8">
        <v>130.36</v>
      </c>
      <c r="F433" s="8"/>
      <c r="G433" s="8"/>
      <c r="H433" s="8"/>
    </row>
    <row r="434" ht="22.75" customHeight="1" spans="1:8">
      <c r="A434" s="4"/>
      <c r="B434" s="7" t="s">
        <v>431</v>
      </c>
      <c r="C434" s="7"/>
      <c r="D434" s="7"/>
      <c r="E434" s="8">
        <v>130.36</v>
      </c>
      <c r="F434" s="8"/>
      <c r="G434" s="8"/>
      <c r="H434" s="8"/>
    </row>
    <row r="435" ht="22.75" customHeight="1" spans="1:8">
      <c r="A435" s="4"/>
      <c r="B435" s="7" t="s">
        <v>432</v>
      </c>
      <c r="C435" s="7"/>
      <c r="D435" s="7"/>
      <c r="E435" s="8">
        <v>130.36</v>
      </c>
      <c r="F435" s="8"/>
      <c r="G435" s="8"/>
      <c r="H435" s="8"/>
    </row>
    <row r="436" ht="22.75" customHeight="1" spans="1:8">
      <c r="A436" s="4"/>
      <c r="B436" s="7" t="s">
        <v>433</v>
      </c>
      <c r="C436" s="7"/>
      <c r="D436" s="7"/>
      <c r="E436" s="8"/>
      <c r="F436" s="8"/>
      <c r="G436" s="8"/>
      <c r="H436" s="8"/>
    </row>
    <row r="437" ht="22.75" customHeight="1" spans="1:8">
      <c r="A437" s="4"/>
      <c r="B437" s="7" t="s">
        <v>434</v>
      </c>
      <c r="C437" s="7"/>
      <c r="D437" s="7"/>
      <c r="E437" s="8"/>
      <c r="F437" s="8"/>
      <c r="G437" s="8"/>
      <c r="H437" s="8"/>
    </row>
    <row r="438" ht="22.75" customHeight="1" spans="1:8">
      <c r="A438" s="4"/>
      <c r="B438" s="7" t="s">
        <v>435</v>
      </c>
      <c r="C438" s="7"/>
      <c r="D438" s="7"/>
      <c r="E438" s="8"/>
      <c r="F438" s="8"/>
      <c r="G438" s="8"/>
      <c r="H438" s="8"/>
    </row>
    <row r="439" ht="22.75" customHeight="1" spans="1:8">
      <c r="A439" s="4"/>
      <c r="B439" s="7" t="s">
        <v>436</v>
      </c>
      <c r="C439" s="7"/>
      <c r="D439" s="7"/>
      <c r="E439" s="8"/>
      <c r="F439" s="8"/>
      <c r="G439" s="8"/>
      <c r="H439" s="8"/>
    </row>
    <row r="440" ht="22.75" customHeight="1" spans="1:8">
      <c r="A440" s="4"/>
      <c r="B440" s="7" t="s">
        <v>437</v>
      </c>
      <c r="C440" s="7"/>
      <c r="D440" s="7"/>
      <c r="E440" s="8"/>
      <c r="F440" s="8"/>
      <c r="G440" s="8"/>
      <c r="H440" s="8"/>
    </row>
    <row r="441" ht="22.75" customHeight="1" spans="1:8">
      <c r="A441" s="4" t="s">
        <v>438</v>
      </c>
      <c r="B441" s="6" t="s">
        <v>439</v>
      </c>
      <c r="C441" s="6"/>
      <c r="D441" s="6"/>
      <c r="E441" s="6"/>
      <c r="F441" s="6"/>
      <c r="G441" s="6"/>
      <c r="H441" s="6"/>
    </row>
    <row r="442" ht="22.75" customHeight="1" spans="1:8">
      <c r="A442" s="4"/>
      <c r="B442" s="7" t="s">
        <v>317</v>
      </c>
      <c r="C442" s="7"/>
      <c r="D442" s="7"/>
      <c r="E442" s="7"/>
      <c r="F442" s="7"/>
      <c r="G442" s="7"/>
      <c r="H442" s="7"/>
    </row>
    <row r="443" ht="14.2" customHeight="1" spans="1:8">
      <c r="A443" s="4" t="s">
        <v>441</v>
      </c>
      <c r="B443" s="6" t="s">
        <v>362</v>
      </c>
      <c r="C443" s="6" t="s">
        <v>363</v>
      </c>
      <c r="D443" s="6" t="s">
        <v>364</v>
      </c>
      <c r="E443" s="4" t="s">
        <v>365</v>
      </c>
      <c r="F443" s="6" t="s">
        <v>366</v>
      </c>
      <c r="G443" s="4" t="s">
        <v>367</v>
      </c>
      <c r="H443" s="6" t="s">
        <v>368</v>
      </c>
    </row>
    <row r="444" ht="14.2" customHeight="1" spans="1:8">
      <c r="A444" s="4"/>
      <c r="B444" s="6"/>
      <c r="C444" s="6"/>
      <c r="D444" s="6"/>
      <c r="E444" s="4"/>
      <c r="F444" s="6"/>
      <c r="G444" s="4"/>
      <c r="H444" s="6"/>
    </row>
    <row r="445" ht="22.75" customHeight="1" spans="1:8">
      <c r="A445" s="4"/>
      <c r="B445" s="5" t="s">
        <v>442</v>
      </c>
      <c r="C445" s="5" t="s">
        <v>443</v>
      </c>
      <c r="D445" s="7" t="s">
        <v>589</v>
      </c>
      <c r="E445" s="4" t="s">
        <v>418</v>
      </c>
      <c r="F445" s="6" t="s">
        <v>461</v>
      </c>
      <c r="G445" s="4" t="s">
        <v>590</v>
      </c>
      <c r="H445" s="9" t="s">
        <v>446</v>
      </c>
    </row>
    <row r="446" ht="24.1" customHeight="1" spans="1:8">
      <c r="A446" s="4"/>
      <c r="B446" s="5"/>
      <c r="C446" s="5"/>
      <c r="D446" s="7" t="s">
        <v>591</v>
      </c>
      <c r="E446" s="4" t="s">
        <v>372</v>
      </c>
      <c r="F446" s="6" t="s">
        <v>461</v>
      </c>
      <c r="G446" s="4" t="s">
        <v>590</v>
      </c>
      <c r="H446" s="9" t="s">
        <v>446</v>
      </c>
    </row>
    <row r="447" ht="22.75" customHeight="1" spans="1:8">
      <c r="A447" s="4"/>
      <c r="B447" s="5"/>
      <c r="C447" s="5" t="s">
        <v>449</v>
      </c>
      <c r="D447" s="7" t="s">
        <v>592</v>
      </c>
      <c r="E447" s="4" t="s">
        <v>418</v>
      </c>
      <c r="F447" s="6" t="s">
        <v>373</v>
      </c>
      <c r="G447" s="4" t="s">
        <v>374</v>
      </c>
      <c r="H447" s="9" t="s">
        <v>446</v>
      </c>
    </row>
    <row r="448" ht="22.75" customHeight="1" spans="1:8">
      <c r="A448" s="4"/>
      <c r="B448" s="5"/>
      <c r="C448" s="5"/>
      <c r="D448" s="7" t="s">
        <v>593</v>
      </c>
      <c r="E448" s="4" t="s">
        <v>418</v>
      </c>
      <c r="F448" s="6" t="s">
        <v>373</v>
      </c>
      <c r="G448" s="4" t="s">
        <v>374</v>
      </c>
      <c r="H448" s="9" t="s">
        <v>446</v>
      </c>
    </row>
    <row r="449" ht="24.1" customHeight="1" spans="1:8">
      <c r="A449" s="4"/>
      <c r="B449" s="5" t="s">
        <v>456</v>
      </c>
      <c r="C449" s="5" t="s">
        <v>502</v>
      </c>
      <c r="D449" s="7" t="s">
        <v>594</v>
      </c>
      <c r="E449" s="4"/>
      <c r="F449" s="6" t="s">
        <v>557</v>
      </c>
      <c r="G449" s="4"/>
      <c r="H449" s="9" t="s">
        <v>446</v>
      </c>
    </row>
    <row r="450" ht="24.1" customHeight="1" spans="1:8">
      <c r="A450" s="4"/>
      <c r="B450" s="5"/>
      <c r="C450" s="5" t="s">
        <v>459</v>
      </c>
      <c r="D450" s="7" t="s">
        <v>595</v>
      </c>
      <c r="E450" s="4"/>
      <c r="F450" s="6" t="s">
        <v>494</v>
      </c>
      <c r="G450" s="4"/>
      <c r="H450" s="9" t="s">
        <v>446</v>
      </c>
    </row>
    <row r="451" ht="7.2" customHeight="1" spans="1:8">
      <c r="A451" s="10"/>
      <c r="B451" s="10"/>
      <c r="C451" s="10"/>
      <c r="D451" s="10"/>
      <c r="E451" s="10"/>
      <c r="F451" s="10"/>
      <c r="G451" s="10"/>
      <c r="H451" s="10"/>
    </row>
    <row r="452" ht="22.75" customHeight="1" spans="1:8">
      <c r="A452" s="4" t="s">
        <v>424</v>
      </c>
      <c r="B452" s="5" t="s">
        <v>278</v>
      </c>
      <c r="C452" s="5"/>
      <c r="D452" s="5"/>
      <c r="E452" s="5"/>
      <c r="F452" s="5"/>
      <c r="G452" s="5"/>
      <c r="H452" s="5"/>
    </row>
    <row r="453" ht="22.75" customHeight="1" spans="1:8">
      <c r="A453" s="4" t="s">
        <v>425</v>
      </c>
      <c r="B453" s="6" t="s">
        <v>426</v>
      </c>
      <c r="C453" s="6"/>
      <c r="D453" s="6"/>
      <c r="E453" s="6" t="s">
        <v>427</v>
      </c>
      <c r="F453" s="6" t="s">
        <v>428</v>
      </c>
      <c r="G453" s="6"/>
      <c r="H453" s="6"/>
    </row>
    <row r="454" ht="22.75" customHeight="1" spans="1:8">
      <c r="A454" s="4" t="s">
        <v>429</v>
      </c>
      <c r="B454" s="7" t="s">
        <v>430</v>
      </c>
      <c r="C454" s="7"/>
      <c r="D454" s="7"/>
      <c r="E454" s="8">
        <v>155</v>
      </c>
      <c r="F454" s="8"/>
      <c r="G454" s="8"/>
      <c r="H454" s="8"/>
    </row>
    <row r="455" ht="22.75" customHeight="1" spans="1:8">
      <c r="A455" s="4"/>
      <c r="B455" s="7" t="s">
        <v>431</v>
      </c>
      <c r="C455" s="7"/>
      <c r="D455" s="7"/>
      <c r="E455" s="8">
        <v>155</v>
      </c>
      <c r="F455" s="8"/>
      <c r="G455" s="8"/>
      <c r="H455" s="8"/>
    </row>
    <row r="456" ht="22.75" customHeight="1" spans="1:8">
      <c r="A456" s="4"/>
      <c r="B456" s="7" t="s">
        <v>432</v>
      </c>
      <c r="C456" s="7"/>
      <c r="D456" s="7"/>
      <c r="E456" s="8">
        <v>155</v>
      </c>
      <c r="F456" s="8"/>
      <c r="G456" s="8"/>
      <c r="H456" s="8"/>
    </row>
    <row r="457" ht="22.75" customHeight="1" spans="1:8">
      <c r="A457" s="4"/>
      <c r="B457" s="7" t="s">
        <v>433</v>
      </c>
      <c r="C457" s="7"/>
      <c r="D457" s="7"/>
      <c r="E457" s="8"/>
      <c r="F457" s="8"/>
      <c r="G457" s="8"/>
      <c r="H457" s="8"/>
    </row>
    <row r="458" ht="22.75" customHeight="1" spans="1:8">
      <c r="A458" s="4"/>
      <c r="B458" s="7" t="s">
        <v>434</v>
      </c>
      <c r="C458" s="7"/>
      <c r="D458" s="7"/>
      <c r="E458" s="8"/>
      <c r="F458" s="8"/>
      <c r="G458" s="8"/>
      <c r="H458" s="8"/>
    </row>
    <row r="459" ht="22.75" customHeight="1" spans="1:8">
      <c r="A459" s="4"/>
      <c r="B459" s="7" t="s">
        <v>435</v>
      </c>
      <c r="C459" s="7"/>
      <c r="D459" s="7"/>
      <c r="E459" s="8"/>
      <c r="F459" s="8"/>
      <c r="G459" s="8"/>
      <c r="H459" s="8"/>
    </row>
    <row r="460" ht="22.75" customHeight="1" spans="1:8">
      <c r="A460" s="4"/>
      <c r="B460" s="7" t="s">
        <v>436</v>
      </c>
      <c r="C460" s="7"/>
      <c r="D460" s="7"/>
      <c r="E460" s="8"/>
      <c r="F460" s="8"/>
      <c r="G460" s="8"/>
      <c r="H460" s="8"/>
    </row>
    <row r="461" ht="22.75" customHeight="1" spans="1:8">
      <c r="A461" s="4"/>
      <c r="B461" s="7" t="s">
        <v>437</v>
      </c>
      <c r="C461" s="7"/>
      <c r="D461" s="7"/>
      <c r="E461" s="8"/>
      <c r="F461" s="8"/>
      <c r="G461" s="8"/>
      <c r="H461" s="8"/>
    </row>
    <row r="462" ht="22.75" customHeight="1" spans="1:8">
      <c r="A462" s="4" t="s">
        <v>438</v>
      </c>
      <c r="B462" s="6" t="s">
        <v>439</v>
      </c>
      <c r="C462" s="6"/>
      <c r="D462" s="6"/>
      <c r="E462" s="6"/>
      <c r="F462" s="6"/>
      <c r="G462" s="6"/>
      <c r="H462" s="6"/>
    </row>
    <row r="463" ht="120.6" customHeight="1" spans="1:8">
      <c r="A463" s="4"/>
      <c r="B463" s="7" t="s">
        <v>279</v>
      </c>
      <c r="C463" s="7"/>
      <c r="D463" s="7"/>
      <c r="E463" s="7"/>
      <c r="F463" s="7"/>
      <c r="G463" s="7"/>
      <c r="H463" s="7"/>
    </row>
    <row r="464" ht="14.2" customHeight="1" spans="1:8">
      <c r="A464" s="4" t="s">
        <v>441</v>
      </c>
      <c r="B464" s="6" t="s">
        <v>362</v>
      </c>
      <c r="C464" s="6" t="s">
        <v>363</v>
      </c>
      <c r="D464" s="6" t="s">
        <v>364</v>
      </c>
      <c r="E464" s="4" t="s">
        <v>365</v>
      </c>
      <c r="F464" s="6" t="s">
        <v>366</v>
      </c>
      <c r="G464" s="4" t="s">
        <v>367</v>
      </c>
      <c r="H464" s="6" t="s">
        <v>368</v>
      </c>
    </row>
    <row r="465" ht="14.2" customHeight="1" spans="1:8">
      <c r="A465" s="4"/>
      <c r="B465" s="6"/>
      <c r="C465" s="6"/>
      <c r="D465" s="6"/>
      <c r="E465" s="4"/>
      <c r="F465" s="6"/>
      <c r="G465" s="4"/>
      <c r="H465" s="6"/>
    </row>
    <row r="466" ht="24.1" customHeight="1" spans="1:8">
      <c r="A466" s="4"/>
      <c r="B466" s="5" t="s">
        <v>442</v>
      </c>
      <c r="C466" s="5" t="s">
        <v>443</v>
      </c>
      <c r="D466" s="7" t="s">
        <v>596</v>
      </c>
      <c r="E466" s="4" t="s">
        <v>418</v>
      </c>
      <c r="F466" s="6" t="s">
        <v>373</v>
      </c>
      <c r="G466" s="4" t="s">
        <v>374</v>
      </c>
      <c r="H466" s="9" t="s">
        <v>446</v>
      </c>
    </row>
    <row r="467" ht="24.1" customHeight="1" spans="1:8">
      <c r="A467" s="4"/>
      <c r="B467" s="5"/>
      <c r="C467" s="5"/>
      <c r="D467" s="7" t="s">
        <v>597</v>
      </c>
      <c r="E467" s="4" t="s">
        <v>418</v>
      </c>
      <c r="F467" s="6" t="s">
        <v>373</v>
      </c>
      <c r="G467" s="4" t="s">
        <v>374</v>
      </c>
      <c r="H467" s="9" t="s">
        <v>446</v>
      </c>
    </row>
    <row r="468" ht="24.1" customHeight="1" spans="1:8">
      <c r="A468" s="4"/>
      <c r="B468" s="5"/>
      <c r="C468" s="5" t="s">
        <v>449</v>
      </c>
      <c r="D468" s="7" t="s">
        <v>598</v>
      </c>
      <c r="E468" s="4" t="s">
        <v>418</v>
      </c>
      <c r="F468" s="6" t="s">
        <v>373</v>
      </c>
      <c r="G468" s="4" t="s">
        <v>374</v>
      </c>
      <c r="H468" s="9" t="s">
        <v>446</v>
      </c>
    </row>
    <row r="469" ht="36.15" customHeight="1" spans="1:8">
      <c r="A469" s="4"/>
      <c r="B469" s="5"/>
      <c r="C469" s="5"/>
      <c r="D469" s="7" t="s">
        <v>599</v>
      </c>
      <c r="E469" s="4" t="s">
        <v>418</v>
      </c>
      <c r="F469" s="6" t="s">
        <v>373</v>
      </c>
      <c r="G469" s="4" t="s">
        <v>374</v>
      </c>
      <c r="H469" s="9" t="s">
        <v>446</v>
      </c>
    </row>
    <row r="470" ht="24.1" customHeight="1" spans="1:8">
      <c r="A470" s="4"/>
      <c r="B470" s="5" t="s">
        <v>456</v>
      </c>
      <c r="C470" s="5" t="s">
        <v>457</v>
      </c>
      <c r="D470" s="7" t="s">
        <v>600</v>
      </c>
      <c r="E470" s="4"/>
      <c r="F470" s="6" t="s">
        <v>601</v>
      </c>
      <c r="G470" s="4"/>
      <c r="H470" s="9" t="s">
        <v>446</v>
      </c>
    </row>
    <row r="471" ht="24.1" customHeight="1" spans="1:8">
      <c r="A471" s="4"/>
      <c r="B471" s="5"/>
      <c r="C471" s="5" t="s">
        <v>459</v>
      </c>
      <c r="D471" s="7" t="s">
        <v>602</v>
      </c>
      <c r="E471" s="4"/>
      <c r="F471" s="6" t="s">
        <v>574</v>
      </c>
      <c r="G471" s="4"/>
      <c r="H471" s="9" t="s">
        <v>446</v>
      </c>
    </row>
    <row r="472" ht="7.2" customHeight="1" spans="1:8">
      <c r="A472" s="10"/>
      <c r="B472" s="10"/>
      <c r="C472" s="10"/>
      <c r="D472" s="10"/>
      <c r="E472" s="10"/>
      <c r="F472" s="10"/>
      <c r="G472" s="10"/>
      <c r="H472" s="10"/>
    </row>
    <row r="473" ht="22.75" customHeight="1" spans="1:8">
      <c r="A473" s="4" t="s">
        <v>424</v>
      </c>
      <c r="B473" s="5" t="s">
        <v>276</v>
      </c>
      <c r="C473" s="5"/>
      <c r="D473" s="5"/>
      <c r="E473" s="5"/>
      <c r="F473" s="5"/>
      <c r="G473" s="5"/>
      <c r="H473" s="5"/>
    </row>
    <row r="474" ht="22.75" customHeight="1" spans="1:8">
      <c r="A474" s="4" t="s">
        <v>425</v>
      </c>
      <c r="B474" s="6" t="s">
        <v>426</v>
      </c>
      <c r="C474" s="6"/>
      <c r="D474" s="6"/>
      <c r="E474" s="6" t="s">
        <v>427</v>
      </c>
      <c r="F474" s="6" t="s">
        <v>428</v>
      </c>
      <c r="G474" s="6"/>
      <c r="H474" s="6"/>
    </row>
    <row r="475" ht="22.75" customHeight="1" spans="1:8">
      <c r="A475" s="4" t="s">
        <v>429</v>
      </c>
      <c r="B475" s="7" t="s">
        <v>430</v>
      </c>
      <c r="C475" s="7"/>
      <c r="D475" s="7"/>
      <c r="E475" s="8">
        <v>380</v>
      </c>
      <c r="F475" s="8"/>
      <c r="G475" s="8"/>
      <c r="H475" s="8"/>
    </row>
    <row r="476" ht="22.75" customHeight="1" spans="1:8">
      <c r="A476" s="4"/>
      <c r="B476" s="7" t="s">
        <v>431</v>
      </c>
      <c r="C476" s="7"/>
      <c r="D476" s="7"/>
      <c r="E476" s="8">
        <v>380</v>
      </c>
      <c r="F476" s="8"/>
      <c r="G476" s="8"/>
      <c r="H476" s="8"/>
    </row>
    <row r="477" ht="22.75" customHeight="1" spans="1:8">
      <c r="A477" s="4"/>
      <c r="B477" s="7" t="s">
        <v>432</v>
      </c>
      <c r="C477" s="7"/>
      <c r="D477" s="7"/>
      <c r="E477" s="8">
        <v>380</v>
      </c>
      <c r="F477" s="8"/>
      <c r="G477" s="8"/>
      <c r="H477" s="8"/>
    </row>
    <row r="478" ht="22.75" customHeight="1" spans="1:8">
      <c r="A478" s="4"/>
      <c r="B478" s="7" t="s">
        <v>433</v>
      </c>
      <c r="C478" s="7"/>
      <c r="D478" s="7"/>
      <c r="E478" s="8"/>
      <c r="F478" s="8"/>
      <c r="G478" s="8"/>
      <c r="H478" s="8"/>
    </row>
    <row r="479" ht="22.75" customHeight="1" spans="1:8">
      <c r="A479" s="4"/>
      <c r="B479" s="7" t="s">
        <v>434</v>
      </c>
      <c r="C479" s="7"/>
      <c r="D479" s="7"/>
      <c r="E479" s="8"/>
      <c r="F479" s="8"/>
      <c r="G479" s="8"/>
      <c r="H479" s="8"/>
    </row>
    <row r="480" ht="22.75" customHeight="1" spans="1:8">
      <c r="A480" s="4"/>
      <c r="B480" s="7" t="s">
        <v>435</v>
      </c>
      <c r="C480" s="7"/>
      <c r="D480" s="7"/>
      <c r="E480" s="8"/>
      <c r="F480" s="8"/>
      <c r="G480" s="8"/>
      <c r="H480" s="8"/>
    </row>
    <row r="481" ht="22.75" customHeight="1" spans="1:8">
      <c r="A481" s="4"/>
      <c r="B481" s="7" t="s">
        <v>436</v>
      </c>
      <c r="C481" s="7"/>
      <c r="D481" s="7"/>
      <c r="E481" s="8"/>
      <c r="F481" s="8"/>
      <c r="G481" s="8"/>
      <c r="H481" s="8"/>
    </row>
    <row r="482" ht="22.75" customHeight="1" spans="1:8">
      <c r="A482" s="4"/>
      <c r="B482" s="7" t="s">
        <v>437</v>
      </c>
      <c r="C482" s="7"/>
      <c r="D482" s="7"/>
      <c r="E482" s="8"/>
      <c r="F482" s="8"/>
      <c r="G482" s="8"/>
      <c r="H482" s="8"/>
    </row>
    <row r="483" ht="22.75" customHeight="1" spans="1:8">
      <c r="A483" s="4" t="s">
        <v>438</v>
      </c>
      <c r="B483" s="6" t="s">
        <v>439</v>
      </c>
      <c r="C483" s="6"/>
      <c r="D483" s="6"/>
      <c r="E483" s="6"/>
      <c r="F483" s="6"/>
      <c r="G483" s="6"/>
      <c r="H483" s="6"/>
    </row>
    <row r="484" ht="48.2" customHeight="1" spans="1:8">
      <c r="A484" s="4"/>
      <c r="B484" s="7" t="s">
        <v>603</v>
      </c>
      <c r="C484" s="7"/>
      <c r="D484" s="7"/>
      <c r="E484" s="7"/>
      <c r="F484" s="7"/>
      <c r="G484" s="7"/>
      <c r="H484" s="7"/>
    </row>
    <row r="485" ht="14.2" customHeight="1" spans="1:8">
      <c r="A485" s="4" t="s">
        <v>441</v>
      </c>
      <c r="B485" s="6" t="s">
        <v>362</v>
      </c>
      <c r="C485" s="6" t="s">
        <v>363</v>
      </c>
      <c r="D485" s="6" t="s">
        <v>364</v>
      </c>
      <c r="E485" s="4" t="s">
        <v>365</v>
      </c>
      <c r="F485" s="6" t="s">
        <v>366</v>
      </c>
      <c r="G485" s="4" t="s">
        <v>367</v>
      </c>
      <c r="H485" s="6" t="s">
        <v>368</v>
      </c>
    </row>
    <row r="486" ht="14.2" customHeight="1" spans="1:8">
      <c r="A486" s="4"/>
      <c r="B486" s="6"/>
      <c r="C486" s="6"/>
      <c r="D486" s="6"/>
      <c r="E486" s="4"/>
      <c r="F486" s="6"/>
      <c r="G486" s="4"/>
      <c r="H486" s="6"/>
    </row>
    <row r="487" ht="22.75" customHeight="1" spans="1:8">
      <c r="A487" s="4"/>
      <c r="B487" s="5" t="s">
        <v>442</v>
      </c>
      <c r="C487" s="5" t="s">
        <v>443</v>
      </c>
      <c r="D487" s="7" t="s">
        <v>604</v>
      </c>
      <c r="E487" s="4" t="s">
        <v>418</v>
      </c>
      <c r="F487" s="6" t="s">
        <v>461</v>
      </c>
      <c r="G487" s="4" t="s">
        <v>468</v>
      </c>
      <c r="H487" s="9" t="s">
        <v>446</v>
      </c>
    </row>
    <row r="488" ht="24.1" customHeight="1" spans="1:8">
      <c r="A488" s="4"/>
      <c r="B488" s="5"/>
      <c r="C488" s="5"/>
      <c r="D488" s="7" t="s">
        <v>516</v>
      </c>
      <c r="E488" s="4" t="s">
        <v>372</v>
      </c>
      <c r="F488" s="6" t="s">
        <v>373</v>
      </c>
      <c r="G488" s="4" t="s">
        <v>374</v>
      </c>
      <c r="H488" s="9" t="s">
        <v>446</v>
      </c>
    </row>
    <row r="489" ht="22.75" customHeight="1" spans="1:8">
      <c r="A489" s="4"/>
      <c r="B489" s="5"/>
      <c r="C489" s="5" t="s">
        <v>449</v>
      </c>
      <c r="D489" s="7" t="s">
        <v>520</v>
      </c>
      <c r="E489" s="4" t="s">
        <v>418</v>
      </c>
      <c r="F489" s="6" t="s">
        <v>373</v>
      </c>
      <c r="G489" s="4" t="s">
        <v>374</v>
      </c>
      <c r="H489" s="9" t="s">
        <v>446</v>
      </c>
    </row>
    <row r="490" ht="24.1" customHeight="1" spans="1:8">
      <c r="A490" s="4"/>
      <c r="B490" s="5"/>
      <c r="C490" s="5"/>
      <c r="D490" s="7" t="s">
        <v>605</v>
      </c>
      <c r="E490" s="4" t="s">
        <v>418</v>
      </c>
      <c r="F490" s="6" t="s">
        <v>373</v>
      </c>
      <c r="G490" s="4" t="s">
        <v>374</v>
      </c>
      <c r="H490" s="9" t="s">
        <v>446</v>
      </c>
    </row>
    <row r="491" ht="22.75" customHeight="1" spans="1:8">
      <c r="A491" s="4"/>
      <c r="B491" s="5" t="s">
        <v>456</v>
      </c>
      <c r="C491" s="5" t="s">
        <v>502</v>
      </c>
      <c r="D491" s="7" t="s">
        <v>522</v>
      </c>
      <c r="E491" s="4" t="s">
        <v>418</v>
      </c>
      <c r="F491" s="6" t="s">
        <v>373</v>
      </c>
      <c r="G491" s="4" t="s">
        <v>374</v>
      </c>
      <c r="H491" s="9" t="s">
        <v>446</v>
      </c>
    </row>
    <row r="492" ht="22.75" customHeight="1" spans="1:8">
      <c r="A492" s="4"/>
      <c r="B492" s="5"/>
      <c r="C492" s="5"/>
      <c r="D492" s="7" t="s">
        <v>606</v>
      </c>
      <c r="E492" s="4" t="s">
        <v>418</v>
      </c>
      <c r="F492" s="6" t="s">
        <v>373</v>
      </c>
      <c r="G492" s="4" t="s">
        <v>374</v>
      </c>
      <c r="H492" s="9" t="s">
        <v>446</v>
      </c>
    </row>
    <row r="493" ht="7.2" customHeight="1" spans="1:8">
      <c r="A493" s="10"/>
      <c r="B493" s="10"/>
      <c r="C493" s="10"/>
      <c r="D493" s="10"/>
      <c r="E493" s="10"/>
      <c r="F493" s="10"/>
      <c r="G493" s="10"/>
      <c r="H493" s="10"/>
    </row>
    <row r="494" ht="22.75" customHeight="1" spans="1:8">
      <c r="A494" s="4" t="s">
        <v>424</v>
      </c>
      <c r="B494" s="5" t="s">
        <v>288</v>
      </c>
      <c r="C494" s="5"/>
      <c r="D494" s="5"/>
      <c r="E494" s="5"/>
      <c r="F494" s="5"/>
      <c r="G494" s="5"/>
      <c r="H494" s="5"/>
    </row>
    <row r="495" ht="22.75" customHeight="1" spans="1:8">
      <c r="A495" s="4" t="s">
        <v>425</v>
      </c>
      <c r="B495" s="6" t="s">
        <v>426</v>
      </c>
      <c r="C495" s="6"/>
      <c r="D495" s="6"/>
      <c r="E495" s="6" t="s">
        <v>427</v>
      </c>
      <c r="F495" s="6" t="s">
        <v>428</v>
      </c>
      <c r="G495" s="6"/>
      <c r="H495" s="6"/>
    </row>
    <row r="496" ht="22.75" customHeight="1" spans="1:8">
      <c r="A496" s="4" t="s">
        <v>429</v>
      </c>
      <c r="B496" s="7" t="s">
        <v>430</v>
      </c>
      <c r="C496" s="7"/>
      <c r="D496" s="7"/>
      <c r="E496" s="8">
        <v>20</v>
      </c>
      <c r="F496" s="8"/>
      <c r="G496" s="8"/>
      <c r="H496" s="8"/>
    </row>
    <row r="497" ht="22.75" customHeight="1" spans="1:8">
      <c r="A497" s="4"/>
      <c r="B497" s="7" t="s">
        <v>431</v>
      </c>
      <c r="C497" s="7"/>
      <c r="D497" s="7"/>
      <c r="E497" s="8">
        <v>20</v>
      </c>
      <c r="F497" s="8"/>
      <c r="G497" s="8"/>
      <c r="H497" s="8"/>
    </row>
    <row r="498" ht="22.75" customHeight="1" spans="1:8">
      <c r="A498" s="4"/>
      <c r="B498" s="7" t="s">
        <v>432</v>
      </c>
      <c r="C498" s="7"/>
      <c r="D498" s="7"/>
      <c r="E498" s="8">
        <v>20</v>
      </c>
      <c r="F498" s="8"/>
      <c r="G498" s="8"/>
      <c r="H498" s="8"/>
    </row>
    <row r="499" ht="22.75" customHeight="1" spans="1:8">
      <c r="A499" s="4"/>
      <c r="B499" s="7" t="s">
        <v>433</v>
      </c>
      <c r="C499" s="7"/>
      <c r="D499" s="7"/>
      <c r="E499" s="8"/>
      <c r="F499" s="8"/>
      <c r="G499" s="8"/>
      <c r="H499" s="8"/>
    </row>
    <row r="500" ht="22.75" customHeight="1" spans="1:8">
      <c r="A500" s="4"/>
      <c r="B500" s="7" t="s">
        <v>434</v>
      </c>
      <c r="C500" s="7"/>
      <c r="D500" s="7"/>
      <c r="E500" s="8"/>
      <c r="F500" s="8"/>
      <c r="G500" s="8"/>
      <c r="H500" s="8"/>
    </row>
    <row r="501" ht="22.75" customHeight="1" spans="1:8">
      <c r="A501" s="4"/>
      <c r="B501" s="7" t="s">
        <v>435</v>
      </c>
      <c r="C501" s="7"/>
      <c r="D501" s="7"/>
      <c r="E501" s="8"/>
      <c r="F501" s="8"/>
      <c r="G501" s="8"/>
      <c r="H501" s="8"/>
    </row>
    <row r="502" ht="22.75" customHeight="1" spans="1:8">
      <c r="A502" s="4"/>
      <c r="B502" s="7" t="s">
        <v>436</v>
      </c>
      <c r="C502" s="7"/>
      <c r="D502" s="7"/>
      <c r="E502" s="8"/>
      <c r="F502" s="8"/>
      <c r="G502" s="8"/>
      <c r="H502" s="8"/>
    </row>
    <row r="503" ht="22.75" customHeight="1" spans="1:8">
      <c r="A503" s="4"/>
      <c r="B503" s="7" t="s">
        <v>437</v>
      </c>
      <c r="C503" s="7"/>
      <c r="D503" s="7"/>
      <c r="E503" s="8"/>
      <c r="F503" s="8"/>
      <c r="G503" s="8"/>
      <c r="H503" s="8"/>
    </row>
    <row r="504" ht="22.75" customHeight="1" spans="1:8">
      <c r="A504" s="4" t="s">
        <v>438</v>
      </c>
      <c r="B504" s="6" t="s">
        <v>439</v>
      </c>
      <c r="C504" s="6"/>
      <c r="D504" s="6"/>
      <c r="E504" s="6"/>
      <c r="F504" s="6"/>
      <c r="G504" s="6"/>
      <c r="H504" s="6"/>
    </row>
    <row r="505" ht="24.1" customHeight="1" spans="1:8">
      <c r="A505" s="4"/>
      <c r="B505" s="7" t="s">
        <v>289</v>
      </c>
      <c r="C505" s="7"/>
      <c r="D505" s="7"/>
      <c r="E505" s="7"/>
      <c r="F505" s="7"/>
      <c r="G505" s="7"/>
      <c r="H505" s="7"/>
    </row>
    <row r="506" ht="14.2" customHeight="1" spans="1:8">
      <c r="A506" s="4" t="s">
        <v>441</v>
      </c>
      <c r="B506" s="6" t="s">
        <v>362</v>
      </c>
      <c r="C506" s="6" t="s">
        <v>363</v>
      </c>
      <c r="D506" s="6" t="s">
        <v>364</v>
      </c>
      <c r="E506" s="4" t="s">
        <v>365</v>
      </c>
      <c r="F506" s="6" t="s">
        <v>366</v>
      </c>
      <c r="G506" s="4" t="s">
        <v>367</v>
      </c>
      <c r="H506" s="6" t="s">
        <v>368</v>
      </c>
    </row>
    <row r="507" ht="14.2" customHeight="1" spans="1:8">
      <c r="A507" s="4"/>
      <c r="B507" s="6"/>
      <c r="C507" s="6"/>
      <c r="D507" s="6"/>
      <c r="E507" s="4"/>
      <c r="F507" s="6"/>
      <c r="G507" s="4"/>
      <c r="H507" s="6"/>
    </row>
    <row r="508" ht="22.75" customHeight="1" spans="1:8">
      <c r="A508" s="4"/>
      <c r="B508" s="5" t="s">
        <v>442</v>
      </c>
      <c r="C508" s="5" t="s">
        <v>443</v>
      </c>
      <c r="D508" s="7" t="s">
        <v>607</v>
      </c>
      <c r="E508" s="4" t="s">
        <v>418</v>
      </c>
      <c r="F508" s="6" t="s">
        <v>608</v>
      </c>
      <c r="G508" s="4" t="s">
        <v>609</v>
      </c>
      <c r="H508" s="9" t="s">
        <v>446</v>
      </c>
    </row>
    <row r="509" ht="22.75" customHeight="1" spans="1:8">
      <c r="A509" s="4"/>
      <c r="B509" s="5"/>
      <c r="C509" s="5"/>
      <c r="D509" s="7" t="s">
        <v>610</v>
      </c>
      <c r="E509" s="4" t="s">
        <v>418</v>
      </c>
      <c r="F509" s="6" t="s">
        <v>373</v>
      </c>
      <c r="G509" s="4" t="s">
        <v>374</v>
      </c>
      <c r="H509" s="9" t="s">
        <v>446</v>
      </c>
    </row>
    <row r="510" ht="24.1" customHeight="1" spans="1:8">
      <c r="A510" s="4"/>
      <c r="B510" s="5"/>
      <c r="C510" s="5" t="s">
        <v>449</v>
      </c>
      <c r="D510" s="7" t="s">
        <v>611</v>
      </c>
      <c r="E510" s="4" t="s">
        <v>418</v>
      </c>
      <c r="F510" s="6" t="s">
        <v>373</v>
      </c>
      <c r="G510" s="4" t="s">
        <v>374</v>
      </c>
      <c r="H510" s="9" t="s">
        <v>446</v>
      </c>
    </row>
    <row r="511" ht="22.75" customHeight="1" spans="1:8">
      <c r="A511" s="4"/>
      <c r="B511" s="5"/>
      <c r="C511" s="5"/>
      <c r="D511" s="7" t="s">
        <v>612</v>
      </c>
      <c r="E511" s="4" t="s">
        <v>418</v>
      </c>
      <c r="F511" s="6" t="s">
        <v>373</v>
      </c>
      <c r="G511" s="4" t="s">
        <v>374</v>
      </c>
      <c r="H511" s="9" t="s">
        <v>446</v>
      </c>
    </row>
    <row r="512" ht="22.75" customHeight="1" spans="1:8">
      <c r="A512" s="4"/>
      <c r="B512" s="5" t="s">
        <v>456</v>
      </c>
      <c r="C512" s="5" t="s">
        <v>502</v>
      </c>
      <c r="D512" s="7" t="s">
        <v>613</v>
      </c>
      <c r="E512" s="4" t="s">
        <v>418</v>
      </c>
      <c r="F512" s="6" t="s">
        <v>608</v>
      </c>
      <c r="G512" s="4" t="s">
        <v>614</v>
      </c>
      <c r="H512" s="9" t="s">
        <v>446</v>
      </c>
    </row>
    <row r="513" ht="24.1" customHeight="1" spans="1:8">
      <c r="A513" s="4"/>
      <c r="B513" s="5"/>
      <c r="C513" s="5"/>
      <c r="D513" s="7" t="s">
        <v>615</v>
      </c>
      <c r="E513" s="4"/>
      <c r="F513" s="6" t="s">
        <v>616</v>
      </c>
      <c r="G513" s="4"/>
      <c r="H513" s="9" t="s">
        <v>446</v>
      </c>
    </row>
    <row r="514" ht="7.2" customHeight="1" spans="1:8">
      <c r="A514" s="10"/>
      <c r="B514" s="10"/>
      <c r="C514" s="10"/>
      <c r="D514" s="10"/>
      <c r="E514" s="10"/>
      <c r="F514" s="10"/>
      <c r="G514" s="10"/>
      <c r="H514" s="10"/>
    </row>
    <row r="515" ht="22.75" customHeight="1" spans="1:8">
      <c r="A515" s="4" t="s">
        <v>424</v>
      </c>
      <c r="B515" s="5" t="s">
        <v>304</v>
      </c>
      <c r="C515" s="5"/>
      <c r="D515" s="5"/>
      <c r="E515" s="5"/>
      <c r="F515" s="5"/>
      <c r="G515" s="5"/>
      <c r="H515" s="5"/>
    </row>
    <row r="516" ht="22.75" customHeight="1" spans="1:8">
      <c r="A516" s="4" t="s">
        <v>425</v>
      </c>
      <c r="B516" s="6" t="s">
        <v>426</v>
      </c>
      <c r="C516" s="6"/>
      <c r="D516" s="6"/>
      <c r="E516" s="6" t="s">
        <v>427</v>
      </c>
      <c r="F516" s="6" t="s">
        <v>428</v>
      </c>
      <c r="G516" s="6"/>
      <c r="H516" s="6"/>
    </row>
    <row r="517" ht="22.75" customHeight="1" spans="1:8">
      <c r="A517" s="4" t="s">
        <v>429</v>
      </c>
      <c r="B517" s="7" t="s">
        <v>430</v>
      </c>
      <c r="C517" s="7"/>
      <c r="D517" s="7"/>
      <c r="E517" s="8">
        <v>25</v>
      </c>
      <c r="F517" s="8"/>
      <c r="G517" s="8"/>
      <c r="H517" s="8"/>
    </row>
    <row r="518" ht="22.75" customHeight="1" spans="1:8">
      <c r="A518" s="4"/>
      <c r="B518" s="7" t="s">
        <v>431</v>
      </c>
      <c r="C518" s="7"/>
      <c r="D518" s="7"/>
      <c r="E518" s="8">
        <v>25</v>
      </c>
      <c r="F518" s="8"/>
      <c r="G518" s="8"/>
      <c r="H518" s="8"/>
    </row>
    <row r="519" ht="22.75" customHeight="1" spans="1:8">
      <c r="A519" s="4"/>
      <c r="B519" s="7" t="s">
        <v>432</v>
      </c>
      <c r="C519" s="7"/>
      <c r="D519" s="7"/>
      <c r="E519" s="8">
        <v>25</v>
      </c>
      <c r="F519" s="8"/>
      <c r="G519" s="8"/>
      <c r="H519" s="8"/>
    </row>
    <row r="520" ht="22.75" customHeight="1" spans="1:8">
      <c r="A520" s="4"/>
      <c r="B520" s="7" t="s">
        <v>433</v>
      </c>
      <c r="C520" s="7"/>
      <c r="D520" s="7"/>
      <c r="E520" s="8"/>
      <c r="F520" s="8"/>
      <c r="G520" s="8"/>
      <c r="H520" s="8"/>
    </row>
    <row r="521" ht="22.75" customHeight="1" spans="1:8">
      <c r="A521" s="4"/>
      <c r="B521" s="7" t="s">
        <v>434</v>
      </c>
      <c r="C521" s="7"/>
      <c r="D521" s="7"/>
      <c r="E521" s="8"/>
      <c r="F521" s="8"/>
      <c r="G521" s="8"/>
      <c r="H521" s="8"/>
    </row>
    <row r="522" ht="22.75" customHeight="1" spans="1:8">
      <c r="A522" s="4"/>
      <c r="B522" s="7" t="s">
        <v>435</v>
      </c>
      <c r="C522" s="7"/>
      <c r="D522" s="7"/>
      <c r="E522" s="8"/>
      <c r="F522" s="8"/>
      <c r="G522" s="8"/>
      <c r="H522" s="8"/>
    </row>
    <row r="523" ht="22.75" customHeight="1" spans="1:8">
      <c r="A523" s="4"/>
      <c r="B523" s="7" t="s">
        <v>436</v>
      </c>
      <c r="C523" s="7"/>
      <c r="D523" s="7"/>
      <c r="E523" s="8"/>
      <c r="F523" s="8"/>
      <c r="G523" s="8"/>
      <c r="H523" s="8"/>
    </row>
    <row r="524" ht="22.75" customHeight="1" spans="1:8">
      <c r="A524" s="4"/>
      <c r="B524" s="7" t="s">
        <v>437</v>
      </c>
      <c r="C524" s="7"/>
      <c r="D524" s="7"/>
      <c r="E524" s="8"/>
      <c r="F524" s="8"/>
      <c r="G524" s="8"/>
      <c r="H524" s="8"/>
    </row>
    <row r="525" ht="22.75" customHeight="1" spans="1:8">
      <c r="A525" s="4" t="s">
        <v>438</v>
      </c>
      <c r="B525" s="6" t="s">
        <v>439</v>
      </c>
      <c r="C525" s="6"/>
      <c r="D525" s="6"/>
      <c r="E525" s="6"/>
      <c r="F525" s="6"/>
      <c r="G525" s="6"/>
      <c r="H525" s="6"/>
    </row>
    <row r="526" ht="24.1" customHeight="1" spans="1:8">
      <c r="A526" s="4"/>
      <c r="B526" s="7" t="s">
        <v>617</v>
      </c>
      <c r="C526" s="7"/>
      <c r="D526" s="7"/>
      <c r="E526" s="7"/>
      <c r="F526" s="7"/>
      <c r="G526" s="7"/>
      <c r="H526" s="7"/>
    </row>
    <row r="527" ht="14.2" customHeight="1" spans="1:8">
      <c r="A527" s="4" t="s">
        <v>441</v>
      </c>
      <c r="B527" s="6" t="s">
        <v>362</v>
      </c>
      <c r="C527" s="6" t="s">
        <v>363</v>
      </c>
      <c r="D527" s="6" t="s">
        <v>364</v>
      </c>
      <c r="E527" s="4" t="s">
        <v>365</v>
      </c>
      <c r="F527" s="6" t="s">
        <v>366</v>
      </c>
      <c r="G527" s="4" t="s">
        <v>367</v>
      </c>
      <c r="H527" s="6" t="s">
        <v>368</v>
      </c>
    </row>
    <row r="528" ht="14.2" customHeight="1" spans="1:8">
      <c r="A528" s="4"/>
      <c r="B528" s="6"/>
      <c r="C528" s="6"/>
      <c r="D528" s="6"/>
      <c r="E528" s="4"/>
      <c r="F528" s="6"/>
      <c r="G528" s="4"/>
      <c r="H528" s="6"/>
    </row>
    <row r="529" ht="24.1" customHeight="1" spans="1:8">
      <c r="A529" s="4"/>
      <c r="B529" s="5" t="s">
        <v>442</v>
      </c>
      <c r="C529" s="5" t="s">
        <v>443</v>
      </c>
      <c r="D529" s="7" t="s">
        <v>618</v>
      </c>
      <c r="E529" s="4" t="s">
        <v>418</v>
      </c>
      <c r="F529" s="6" t="s">
        <v>608</v>
      </c>
      <c r="G529" s="4" t="s">
        <v>408</v>
      </c>
      <c r="H529" s="9" t="s">
        <v>446</v>
      </c>
    </row>
    <row r="530" ht="24.1" customHeight="1" spans="1:8">
      <c r="A530" s="4"/>
      <c r="B530" s="5"/>
      <c r="C530" s="5"/>
      <c r="D530" s="7" t="s">
        <v>619</v>
      </c>
      <c r="E530" s="4" t="s">
        <v>418</v>
      </c>
      <c r="F530" s="6" t="s">
        <v>373</v>
      </c>
      <c r="G530" s="4" t="s">
        <v>374</v>
      </c>
      <c r="H530" s="9" t="s">
        <v>446</v>
      </c>
    </row>
    <row r="531" ht="24.1" customHeight="1" spans="1:8">
      <c r="A531" s="4"/>
      <c r="B531" s="5"/>
      <c r="C531" s="5" t="s">
        <v>449</v>
      </c>
      <c r="D531" s="7" t="s">
        <v>620</v>
      </c>
      <c r="E531" s="4" t="s">
        <v>418</v>
      </c>
      <c r="F531" s="6" t="s">
        <v>373</v>
      </c>
      <c r="G531" s="4" t="s">
        <v>374</v>
      </c>
      <c r="H531" s="9" t="s">
        <v>446</v>
      </c>
    </row>
    <row r="532" ht="24.1" customHeight="1" spans="1:8">
      <c r="A532" s="4"/>
      <c r="B532" s="5"/>
      <c r="C532" s="5"/>
      <c r="D532" s="7" t="s">
        <v>621</v>
      </c>
      <c r="E532" s="4"/>
      <c r="F532" s="6" t="s">
        <v>622</v>
      </c>
      <c r="G532" s="4"/>
      <c r="H532" s="9" t="s">
        <v>446</v>
      </c>
    </row>
    <row r="533" ht="22.75" customHeight="1" spans="1:8">
      <c r="A533" s="4"/>
      <c r="B533" s="5" t="s">
        <v>456</v>
      </c>
      <c r="C533" s="5" t="s">
        <v>457</v>
      </c>
      <c r="D533" s="7" t="s">
        <v>623</v>
      </c>
      <c r="E533" s="4"/>
      <c r="F533" s="6" t="s">
        <v>624</v>
      </c>
      <c r="G533" s="4"/>
      <c r="H533" s="9" t="s">
        <v>446</v>
      </c>
    </row>
    <row r="534" ht="24.1" customHeight="1" spans="1:8">
      <c r="A534" s="4"/>
      <c r="B534" s="5"/>
      <c r="C534" s="5"/>
      <c r="D534" s="7" t="s">
        <v>600</v>
      </c>
      <c r="E534" s="4"/>
      <c r="F534" s="6" t="s">
        <v>601</v>
      </c>
      <c r="G534" s="4"/>
      <c r="H534" s="9" t="s">
        <v>446</v>
      </c>
    </row>
    <row r="535" ht="22.75" customHeight="1" spans="1:8">
      <c r="A535" s="4"/>
      <c r="B535" s="5" t="s">
        <v>463</v>
      </c>
      <c r="C535" s="5" t="s">
        <v>464</v>
      </c>
      <c r="D535" s="7" t="s">
        <v>625</v>
      </c>
      <c r="E535" s="4" t="s">
        <v>418</v>
      </c>
      <c r="F535" s="6" t="s">
        <v>373</v>
      </c>
      <c r="G535" s="4" t="s">
        <v>374</v>
      </c>
      <c r="H535" s="9" t="s">
        <v>446</v>
      </c>
    </row>
    <row r="536" ht="22.75" customHeight="1" spans="1:8">
      <c r="A536" s="4"/>
      <c r="B536" s="5"/>
      <c r="C536" s="5"/>
      <c r="D536" s="7" t="s">
        <v>626</v>
      </c>
      <c r="E536" s="4" t="s">
        <v>418</v>
      </c>
      <c r="F536" s="6" t="s">
        <v>373</v>
      </c>
      <c r="G536" s="4" t="s">
        <v>374</v>
      </c>
      <c r="H536" s="9" t="s">
        <v>446</v>
      </c>
    </row>
    <row r="537" ht="7.2" customHeight="1" spans="1:8">
      <c r="A537" s="10"/>
      <c r="B537" s="10"/>
      <c r="C537" s="10"/>
      <c r="D537" s="10"/>
      <c r="E537" s="10"/>
      <c r="F537" s="10"/>
      <c r="G537" s="10"/>
      <c r="H537" s="10"/>
    </row>
    <row r="538" ht="22.75" customHeight="1" spans="1:8">
      <c r="A538" s="4" t="s">
        <v>424</v>
      </c>
      <c r="B538" s="5" t="s">
        <v>328</v>
      </c>
      <c r="C538" s="5"/>
      <c r="D538" s="5"/>
      <c r="E538" s="5"/>
      <c r="F538" s="5"/>
      <c r="G538" s="5"/>
      <c r="H538" s="5"/>
    </row>
    <row r="539" ht="22.75" customHeight="1" spans="1:8">
      <c r="A539" s="4" t="s">
        <v>425</v>
      </c>
      <c r="B539" s="6" t="s">
        <v>426</v>
      </c>
      <c r="C539" s="6"/>
      <c r="D539" s="6"/>
      <c r="E539" s="6" t="s">
        <v>427</v>
      </c>
      <c r="F539" s="6" t="s">
        <v>428</v>
      </c>
      <c r="G539" s="6"/>
      <c r="H539" s="6"/>
    </row>
    <row r="540" ht="22.75" customHeight="1" spans="1:8">
      <c r="A540" s="4" t="s">
        <v>429</v>
      </c>
      <c r="B540" s="7" t="s">
        <v>430</v>
      </c>
      <c r="C540" s="7"/>
      <c r="D540" s="7"/>
      <c r="E540" s="8">
        <v>10</v>
      </c>
      <c r="F540" s="8"/>
      <c r="G540" s="8"/>
      <c r="H540" s="8"/>
    </row>
    <row r="541" ht="22.75" customHeight="1" spans="1:8">
      <c r="A541" s="4"/>
      <c r="B541" s="7" t="s">
        <v>431</v>
      </c>
      <c r="C541" s="7"/>
      <c r="D541" s="7"/>
      <c r="E541" s="8">
        <v>10</v>
      </c>
      <c r="F541" s="8"/>
      <c r="G541" s="8"/>
      <c r="H541" s="8"/>
    </row>
    <row r="542" ht="22.75" customHeight="1" spans="1:8">
      <c r="A542" s="4"/>
      <c r="B542" s="7" t="s">
        <v>432</v>
      </c>
      <c r="C542" s="7"/>
      <c r="D542" s="7"/>
      <c r="E542" s="8">
        <v>10</v>
      </c>
      <c r="F542" s="8"/>
      <c r="G542" s="8"/>
      <c r="H542" s="8"/>
    </row>
    <row r="543" ht="22.75" customHeight="1" spans="1:8">
      <c r="A543" s="4"/>
      <c r="B543" s="7" t="s">
        <v>433</v>
      </c>
      <c r="C543" s="7"/>
      <c r="D543" s="7"/>
      <c r="E543" s="8"/>
      <c r="F543" s="8"/>
      <c r="G543" s="8"/>
      <c r="H543" s="8"/>
    </row>
    <row r="544" ht="22.75" customHeight="1" spans="1:8">
      <c r="A544" s="4"/>
      <c r="B544" s="7" t="s">
        <v>434</v>
      </c>
      <c r="C544" s="7"/>
      <c r="D544" s="7"/>
      <c r="E544" s="8"/>
      <c r="F544" s="8"/>
      <c r="G544" s="8"/>
      <c r="H544" s="8"/>
    </row>
    <row r="545" ht="22.75" customHeight="1" spans="1:8">
      <c r="A545" s="4"/>
      <c r="B545" s="7" t="s">
        <v>435</v>
      </c>
      <c r="C545" s="7"/>
      <c r="D545" s="7"/>
      <c r="E545" s="8"/>
      <c r="F545" s="8"/>
      <c r="G545" s="8"/>
      <c r="H545" s="8"/>
    </row>
    <row r="546" ht="22.75" customHeight="1" spans="1:8">
      <c r="A546" s="4"/>
      <c r="B546" s="7" t="s">
        <v>436</v>
      </c>
      <c r="C546" s="7"/>
      <c r="D546" s="7"/>
      <c r="E546" s="8"/>
      <c r="F546" s="8"/>
      <c r="G546" s="8"/>
      <c r="H546" s="8"/>
    </row>
    <row r="547" ht="22.75" customHeight="1" spans="1:8">
      <c r="A547" s="4"/>
      <c r="B547" s="7" t="s">
        <v>437</v>
      </c>
      <c r="C547" s="7"/>
      <c r="D547" s="7"/>
      <c r="E547" s="8"/>
      <c r="F547" s="8"/>
      <c r="G547" s="8"/>
      <c r="H547" s="8"/>
    </row>
    <row r="548" ht="22.75" customHeight="1" spans="1:8">
      <c r="A548" s="4" t="s">
        <v>438</v>
      </c>
      <c r="B548" s="6" t="s">
        <v>439</v>
      </c>
      <c r="C548" s="6"/>
      <c r="D548" s="6"/>
      <c r="E548" s="6"/>
      <c r="F548" s="6"/>
      <c r="G548" s="6"/>
      <c r="H548" s="6"/>
    </row>
    <row r="549" ht="24.1" customHeight="1" spans="1:8">
      <c r="A549" s="4"/>
      <c r="B549" s="7" t="s">
        <v>627</v>
      </c>
      <c r="C549" s="7"/>
      <c r="D549" s="7"/>
      <c r="E549" s="7"/>
      <c r="F549" s="7"/>
      <c r="G549" s="7"/>
      <c r="H549" s="7"/>
    </row>
    <row r="550" ht="14.2" customHeight="1" spans="1:8">
      <c r="A550" s="4" t="s">
        <v>441</v>
      </c>
      <c r="B550" s="6" t="s">
        <v>362</v>
      </c>
      <c r="C550" s="6" t="s">
        <v>363</v>
      </c>
      <c r="D550" s="6" t="s">
        <v>364</v>
      </c>
      <c r="E550" s="4" t="s">
        <v>365</v>
      </c>
      <c r="F550" s="6" t="s">
        <v>366</v>
      </c>
      <c r="G550" s="4" t="s">
        <v>367</v>
      </c>
      <c r="H550" s="6" t="s">
        <v>368</v>
      </c>
    </row>
    <row r="551" ht="14.2" customHeight="1" spans="1:8">
      <c r="A551" s="4"/>
      <c r="B551" s="6"/>
      <c r="C551" s="6"/>
      <c r="D551" s="6"/>
      <c r="E551" s="4"/>
      <c r="F551" s="6"/>
      <c r="G551" s="4"/>
      <c r="H551" s="6"/>
    </row>
    <row r="552" ht="24.1" customHeight="1" spans="1:8">
      <c r="A552" s="4"/>
      <c r="B552" s="5" t="s">
        <v>442</v>
      </c>
      <c r="C552" s="5" t="s">
        <v>443</v>
      </c>
      <c r="D552" s="7" t="s">
        <v>628</v>
      </c>
      <c r="E552" s="4" t="s">
        <v>372</v>
      </c>
      <c r="F552" s="6" t="s">
        <v>579</v>
      </c>
      <c r="G552" s="4" t="s">
        <v>468</v>
      </c>
      <c r="H552" s="9" t="s">
        <v>446</v>
      </c>
    </row>
    <row r="553" ht="22.75" customHeight="1" spans="1:8">
      <c r="A553" s="4"/>
      <c r="B553" s="5"/>
      <c r="C553" s="5"/>
      <c r="D553" s="7" t="s">
        <v>629</v>
      </c>
      <c r="E553" s="4" t="s">
        <v>372</v>
      </c>
      <c r="F553" s="6" t="s">
        <v>579</v>
      </c>
      <c r="G553" s="4" t="s">
        <v>468</v>
      </c>
      <c r="H553" s="9" t="s">
        <v>446</v>
      </c>
    </row>
    <row r="554" ht="24.1" customHeight="1" spans="1:8">
      <c r="A554" s="4"/>
      <c r="B554" s="5"/>
      <c r="C554" s="5" t="s">
        <v>449</v>
      </c>
      <c r="D554" s="7" t="s">
        <v>630</v>
      </c>
      <c r="E554" s="4" t="s">
        <v>418</v>
      </c>
      <c r="F554" s="6" t="s">
        <v>373</v>
      </c>
      <c r="G554" s="4" t="s">
        <v>374</v>
      </c>
      <c r="H554" s="9" t="s">
        <v>446</v>
      </c>
    </row>
    <row r="555" ht="22.75" customHeight="1" spans="1:8">
      <c r="A555" s="4"/>
      <c r="B555" s="5"/>
      <c r="C555" s="5"/>
      <c r="D555" s="7" t="s">
        <v>511</v>
      </c>
      <c r="E555" s="4" t="s">
        <v>372</v>
      </c>
      <c r="F555" s="6" t="s">
        <v>373</v>
      </c>
      <c r="G555" s="4" t="s">
        <v>374</v>
      </c>
      <c r="H555" s="9" t="s">
        <v>446</v>
      </c>
    </row>
    <row r="556" ht="24.1" customHeight="1" spans="1:8">
      <c r="A556" s="4"/>
      <c r="B556" s="5"/>
      <c r="C556" s="5" t="s">
        <v>631</v>
      </c>
      <c r="D556" s="7" t="s">
        <v>632</v>
      </c>
      <c r="E556" s="4" t="s">
        <v>418</v>
      </c>
      <c r="F556" s="6" t="s">
        <v>373</v>
      </c>
      <c r="G556" s="4" t="s">
        <v>374</v>
      </c>
      <c r="H556" s="9" t="s">
        <v>446</v>
      </c>
    </row>
    <row r="557" ht="22.75" customHeight="1" spans="1:8">
      <c r="A557" s="4"/>
      <c r="B557" s="5"/>
      <c r="C557" s="5" t="s">
        <v>452</v>
      </c>
      <c r="D557" s="7" t="s">
        <v>633</v>
      </c>
      <c r="E557" s="4" t="s">
        <v>387</v>
      </c>
      <c r="F557" s="6" t="s">
        <v>461</v>
      </c>
      <c r="G557" s="4" t="s">
        <v>455</v>
      </c>
      <c r="H557" s="9" t="s">
        <v>446</v>
      </c>
    </row>
    <row r="558" ht="24.1" customHeight="1" spans="1:8">
      <c r="A558" s="4"/>
      <c r="B558" s="5" t="s">
        <v>456</v>
      </c>
      <c r="C558" s="5" t="s">
        <v>502</v>
      </c>
      <c r="D558" s="7" t="s">
        <v>634</v>
      </c>
      <c r="E558" s="4" t="s">
        <v>418</v>
      </c>
      <c r="F558" s="6" t="s">
        <v>373</v>
      </c>
      <c r="G558" s="4" t="s">
        <v>374</v>
      </c>
      <c r="H558" s="9" t="s">
        <v>446</v>
      </c>
    </row>
    <row r="559" ht="22.75" customHeight="1" spans="1:8">
      <c r="A559" s="4"/>
      <c r="B559" s="5"/>
      <c r="C559" s="5" t="s">
        <v>459</v>
      </c>
      <c r="D559" s="7" t="s">
        <v>635</v>
      </c>
      <c r="E559" s="4" t="s">
        <v>418</v>
      </c>
      <c r="F559" s="6" t="s">
        <v>461</v>
      </c>
      <c r="G559" s="4" t="s">
        <v>462</v>
      </c>
      <c r="H559" s="9" t="s">
        <v>446</v>
      </c>
    </row>
    <row r="560" ht="22.75" customHeight="1" spans="1:8">
      <c r="A560" s="4"/>
      <c r="B560" s="5" t="s">
        <v>463</v>
      </c>
      <c r="C560" s="5" t="s">
        <v>464</v>
      </c>
      <c r="D560" s="7" t="s">
        <v>636</v>
      </c>
      <c r="E560" s="4" t="s">
        <v>418</v>
      </c>
      <c r="F560" s="6" t="s">
        <v>373</v>
      </c>
      <c r="G560" s="4" t="s">
        <v>374</v>
      </c>
      <c r="H560" s="9" t="s">
        <v>446</v>
      </c>
    </row>
    <row r="561" ht="7.2" customHeight="1" spans="1:8">
      <c r="A561" s="10"/>
      <c r="B561" s="10"/>
      <c r="C561" s="10"/>
      <c r="D561" s="10"/>
      <c r="E561" s="10"/>
      <c r="F561" s="10"/>
      <c r="G561" s="10"/>
      <c r="H561" s="10"/>
    </row>
    <row r="562" ht="22.75" customHeight="1" spans="1:8">
      <c r="A562" s="4" t="s">
        <v>424</v>
      </c>
      <c r="B562" s="5" t="s">
        <v>270</v>
      </c>
      <c r="C562" s="5"/>
      <c r="D562" s="5"/>
      <c r="E562" s="5"/>
      <c r="F562" s="5"/>
      <c r="G562" s="5"/>
      <c r="H562" s="5"/>
    </row>
    <row r="563" ht="22.75" customHeight="1" spans="1:8">
      <c r="A563" s="4" t="s">
        <v>425</v>
      </c>
      <c r="B563" s="6" t="s">
        <v>426</v>
      </c>
      <c r="C563" s="6"/>
      <c r="D563" s="6"/>
      <c r="E563" s="6" t="s">
        <v>427</v>
      </c>
      <c r="F563" s="6" t="s">
        <v>428</v>
      </c>
      <c r="G563" s="6"/>
      <c r="H563" s="6"/>
    </row>
    <row r="564" ht="22.75" customHeight="1" spans="1:8">
      <c r="A564" s="4" t="s">
        <v>429</v>
      </c>
      <c r="B564" s="7" t="s">
        <v>430</v>
      </c>
      <c r="C564" s="7"/>
      <c r="D564" s="7"/>
      <c r="E564" s="8">
        <v>15</v>
      </c>
      <c r="F564" s="8"/>
      <c r="G564" s="8"/>
      <c r="H564" s="8"/>
    </row>
    <row r="565" ht="22.75" customHeight="1" spans="1:8">
      <c r="A565" s="4"/>
      <c r="B565" s="7" t="s">
        <v>431</v>
      </c>
      <c r="C565" s="7"/>
      <c r="D565" s="7"/>
      <c r="E565" s="8">
        <v>15</v>
      </c>
      <c r="F565" s="8"/>
      <c r="G565" s="8"/>
      <c r="H565" s="8"/>
    </row>
    <row r="566" ht="22.75" customHeight="1" spans="1:8">
      <c r="A566" s="4"/>
      <c r="B566" s="7" t="s">
        <v>432</v>
      </c>
      <c r="C566" s="7"/>
      <c r="D566" s="7"/>
      <c r="E566" s="8">
        <v>15</v>
      </c>
      <c r="F566" s="8"/>
      <c r="G566" s="8"/>
      <c r="H566" s="8"/>
    </row>
    <row r="567" ht="22.75" customHeight="1" spans="1:8">
      <c r="A567" s="4"/>
      <c r="B567" s="7" t="s">
        <v>433</v>
      </c>
      <c r="C567" s="7"/>
      <c r="D567" s="7"/>
      <c r="E567" s="8"/>
      <c r="F567" s="8"/>
      <c r="G567" s="8"/>
      <c r="H567" s="8"/>
    </row>
    <row r="568" ht="22.75" customHeight="1" spans="1:8">
      <c r="A568" s="4"/>
      <c r="B568" s="7" t="s">
        <v>434</v>
      </c>
      <c r="C568" s="7"/>
      <c r="D568" s="7"/>
      <c r="E568" s="8"/>
      <c r="F568" s="8"/>
      <c r="G568" s="8"/>
      <c r="H568" s="8"/>
    </row>
    <row r="569" ht="22.75" customHeight="1" spans="1:8">
      <c r="A569" s="4"/>
      <c r="B569" s="7" t="s">
        <v>435</v>
      </c>
      <c r="C569" s="7"/>
      <c r="D569" s="7"/>
      <c r="E569" s="8"/>
      <c r="F569" s="8"/>
      <c r="G569" s="8"/>
      <c r="H569" s="8"/>
    </row>
    <row r="570" ht="22.75" customHeight="1" spans="1:8">
      <c r="A570" s="4"/>
      <c r="B570" s="7" t="s">
        <v>436</v>
      </c>
      <c r="C570" s="7"/>
      <c r="D570" s="7"/>
      <c r="E570" s="8"/>
      <c r="F570" s="8"/>
      <c r="G570" s="8"/>
      <c r="H570" s="8"/>
    </row>
    <row r="571" ht="22.75" customHeight="1" spans="1:8">
      <c r="A571" s="4"/>
      <c r="B571" s="7" t="s">
        <v>437</v>
      </c>
      <c r="C571" s="7"/>
      <c r="D571" s="7"/>
      <c r="E571" s="8"/>
      <c r="F571" s="8"/>
      <c r="G571" s="8"/>
      <c r="H571" s="8"/>
    </row>
    <row r="572" ht="22.75" customHeight="1" spans="1:8">
      <c r="A572" s="4" t="s">
        <v>438</v>
      </c>
      <c r="B572" s="6" t="s">
        <v>439</v>
      </c>
      <c r="C572" s="6"/>
      <c r="D572" s="6"/>
      <c r="E572" s="6"/>
      <c r="F572" s="6"/>
      <c r="G572" s="6"/>
      <c r="H572" s="6"/>
    </row>
    <row r="573" ht="36.15" customHeight="1" spans="1:8">
      <c r="A573" s="4"/>
      <c r="B573" s="7" t="s">
        <v>271</v>
      </c>
      <c r="C573" s="7"/>
      <c r="D573" s="7"/>
      <c r="E573" s="7"/>
      <c r="F573" s="7"/>
      <c r="G573" s="7"/>
      <c r="H573" s="7"/>
    </row>
    <row r="574" ht="14.2" customHeight="1" spans="1:8">
      <c r="A574" s="4" t="s">
        <v>441</v>
      </c>
      <c r="B574" s="6" t="s">
        <v>362</v>
      </c>
      <c r="C574" s="6" t="s">
        <v>363</v>
      </c>
      <c r="D574" s="6" t="s">
        <v>364</v>
      </c>
      <c r="E574" s="4" t="s">
        <v>365</v>
      </c>
      <c r="F574" s="6" t="s">
        <v>366</v>
      </c>
      <c r="G574" s="4" t="s">
        <v>367</v>
      </c>
      <c r="H574" s="6" t="s">
        <v>368</v>
      </c>
    </row>
    <row r="575" ht="14.2" customHeight="1" spans="1:8">
      <c r="A575" s="4"/>
      <c r="B575" s="6"/>
      <c r="C575" s="6"/>
      <c r="D575" s="6"/>
      <c r="E575" s="4"/>
      <c r="F575" s="6"/>
      <c r="G575" s="4"/>
      <c r="H575" s="6"/>
    </row>
    <row r="576" ht="24.1" customHeight="1" spans="1:8">
      <c r="A576" s="4"/>
      <c r="B576" s="5" t="s">
        <v>442</v>
      </c>
      <c r="C576" s="5" t="s">
        <v>443</v>
      </c>
      <c r="D576" s="7" t="s">
        <v>637</v>
      </c>
      <c r="E576" s="4" t="s">
        <v>418</v>
      </c>
      <c r="F576" s="6" t="s">
        <v>461</v>
      </c>
      <c r="G576" s="4" t="s">
        <v>408</v>
      </c>
      <c r="H576" s="9" t="s">
        <v>446</v>
      </c>
    </row>
    <row r="577" ht="24.1" customHeight="1" spans="1:8">
      <c r="A577" s="4"/>
      <c r="B577" s="5"/>
      <c r="C577" s="5"/>
      <c r="D577" s="7" t="s">
        <v>638</v>
      </c>
      <c r="E577" s="4" t="s">
        <v>418</v>
      </c>
      <c r="F577" s="6" t="s">
        <v>639</v>
      </c>
      <c r="G577" s="4" t="s">
        <v>640</v>
      </c>
      <c r="H577" s="9" t="s">
        <v>446</v>
      </c>
    </row>
    <row r="578" ht="24.1" customHeight="1" spans="1:8">
      <c r="A578" s="4"/>
      <c r="B578" s="5"/>
      <c r="C578" s="5" t="s">
        <v>449</v>
      </c>
      <c r="D578" s="7" t="s">
        <v>637</v>
      </c>
      <c r="E578" s="4" t="s">
        <v>418</v>
      </c>
      <c r="F578" s="6" t="s">
        <v>461</v>
      </c>
      <c r="G578" s="4" t="s">
        <v>614</v>
      </c>
      <c r="H578" s="9" t="s">
        <v>446</v>
      </c>
    </row>
    <row r="579" ht="24.1" customHeight="1" spans="1:8">
      <c r="A579" s="4"/>
      <c r="B579" s="5"/>
      <c r="C579" s="5"/>
      <c r="D579" s="7" t="s">
        <v>641</v>
      </c>
      <c r="E579" s="4" t="s">
        <v>418</v>
      </c>
      <c r="F579" s="6" t="s">
        <v>373</v>
      </c>
      <c r="G579" s="4" t="s">
        <v>374</v>
      </c>
      <c r="H579" s="9" t="s">
        <v>446</v>
      </c>
    </row>
    <row r="580" ht="22.75" customHeight="1" spans="1:8">
      <c r="A580" s="4"/>
      <c r="B580" s="5" t="s">
        <v>456</v>
      </c>
      <c r="C580" s="5" t="s">
        <v>457</v>
      </c>
      <c r="D580" s="7" t="s">
        <v>642</v>
      </c>
      <c r="E580" s="4" t="s">
        <v>418</v>
      </c>
      <c r="F580" s="6" t="s">
        <v>501</v>
      </c>
      <c r="G580" s="4" t="s">
        <v>455</v>
      </c>
      <c r="H580" s="9" t="s">
        <v>446</v>
      </c>
    </row>
    <row r="581" ht="24.1" customHeight="1" spans="1:8">
      <c r="A581" s="4"/>
      <c r="B581" s="5"/>
      <c r="C581" s="5" t="s">
        <v>459</v>
      </c>
      <c r="D581" s="7" t="s">
        <v>643</v>
      </c>
      <c r="E581" s="4"/>
      <c r="F581" s="6" t="s">
        <v>474</v>
      </c>
      <c r="G581" s="4"/>
      <c r="H581" s="9" t="s">
        <v>446</v>
      </c>
    </row>
    <row r="582" ht="7.2" customHeight="1" spans="1:8">
      <c r="A582" s="10"/>
      <c r="B582" s="10"/>
      <c r="C582" s="10"/>
      <c r="D582" s="10"/>
      <c r="E582" s="10"/>
      <c r="F582" s="10"/>
      <c r="G582" s="10"/>
      <c r="H582" s="10"/>
    </row>
    <row r="583" ht="22.75" customHeight="1" spans="1:8">
      <c r="A583" s="4" t="s">
        <v>424</v>
      </c>
      <c r="B583" s="5" t="s">
        <v>290</v>
      </c>
      <c r="C583" s="5"/>
      <c r="D583" s="5"/>
      <c r="E583" s="5"/>
      <c r="F583" s="5"/>
      <c r="G583" s="5"/>
      <c r="H583" s="5"/>
    </row>
    <row r="584" ht="22.75" customHeight="1" spans="1:8">
      <c r="A584" s="4" t="s">
        <v>425</v>
      </c>
      <c r="B584" s="6" t="s">
        <v>426</v>
      </c>
      <c r="C584" s="6"/>
      <c r="D584" s="6"/>
      <c r="E584" s="6" t="s">
        <v>427</v>
      </c>
      <c r="F584" s="6" t="s">
        <v>428</v>
      </c>
      <c r="G584" s="6"/>
      <c r="H584" s="6"/>
    </row>
    <row r="585" ht="22.75" customHeight="1" spans="1:8">
      <c r="A585" s="4" t="s">
        <v>429</v>
      </c>
      <c r="B585" s="7" t="s">
        <v>430</v>
      </c>
      <c r="C585" s="7"/>
      <c r="D585" s="7"/>
      <c r="E585" s="8">
        <v>50</v>
      </c>
      <c r="F585" s="8"/>
      <c r="G585" s="8"/>
      <c r="H585" s="8"/>
    </row>
    <row r="586" ht="22.75" customHeight="1" spans="1:8">
      <c r="A586" s="4"/>
      <c r="B586" s="7" t="s">
        <v>431</v>
      </c>
      <c r="C586" s="7"/>
      <c r="D586" s="7"/>
      <c r="E586" s="8">
        <v>50</v>
      </c>
      <c r="F586" s="8"/>
      <c r="G586" s="8"/>
      <c r="H586" s="8"/>
    </row>
    <row r="587" ht="22.75" customHeight="1" spans="1:8">
      <c r="A587" s="4"/>
      <c r="B587" s="7" t="s">
        <v>432</v>
      </c>
      <c r="C587" s="7"/>
      <c r="D587" s="7"/>
      <c r="E587" s="8">
        <v>50</v>
      </c>
      <c r="F587" s="8"/>
      <c r="G587" s="8"/>
      <c r="H587" s="8"/>
    </row>
    <row r="588" ht="22.75" customHeight="1" spans="1:8">
      <c r="A588" s="4"/>
      <c r="B588" s="7" t="s">
        <v>433</v>
      </c>
      <c r="C588" s="7"/>
      <c r="D588" s="7"/>
      <c r="E588" s="8"/>
      <c r="F588" s="8"/>
      <c r="G588" s="8"/>
      <c r="H588" s="8"/>
    </row>
    <row r="589" ht="22.75" customHeight="1" spans="1:8">
      <c r="A589" s="4"/>
      <c r="B589" s="7" t="s">
        <v>434</v>
      </c>
      <c r="C589" s="7"/>
      <c r="D589" s="7"/>
      <c r="E589" s="8"/>
      <c r="F589" s="8"/>
      <c r="G589" s="8"/>
      <c r="H589" s="8"/>
    </row>
    <row r="590" ht="22.75" customHeight="1" spans="1:8">
      <c r="A590" s="4"/>
      <c r="B590" s="7" t="s">
        <v>435</v>
      </c>
      <c r="C590" s="7"/>
      <c r="D590" s="7"/>
      <c r="E590" s="8"/>
      <c r="F590" s="8"/>
      <c r="G590" s="8"/>
      <c r="H590" s="8"/>
    </row>
    <row r="591" ht="22.75" customHeight="1" spans="1:8">
      <c r="A591" s="4"/>
      <c r="B591" s="7" t="s">
        <v>436</v>
      </c>
      <c r="C591" s="7"/>
      <c r="D591" s="7"/>
      <c r="E591" s="8"/>
      <c r="F591" s="8"/>
      <c r="G591" s="8"/>
      <c r="H591" s="8"/>
    </row>
    <row r="592" ht="22.75" customHeight="1" spans="1:8">
      <c r="A592" s="4"/>
      <c r="B592" s="7" t="s">
        <v>437</v>
      </c>
      <c r="C592" s="7"/>
      <c r="D592" s="7"/>
      <c r="E592" s="8"/>
      <c r="F592" s="8"/>
      <c r="G592" s="8"/>
      <c r="H592" s="8"/>
    </row>
    <row r="593" ht="22.75" customHeight="1" spans="1:8">
      <c r="A593" s="4" t="s">
        <v>438</v>
      </c>
      <c r="B593" s="6" t="s">
        <v>439</v>
      </c>
      <c r="C593" s="6"/>
      <c r="D593" s="6"/>
      <c r="E593" s="6"/>
      <c r="F593" s="6"/>
      <c r="G593" s="6"/>
      <c r="H593" s="6"/>
    </row>
    <row r="594" ht="60.3" customHeight="1" spans="1:8">
      <c r="A594" s="4"/>
      <c r="B594" s="7" t="s">
        <v>291</v>
      </c>
      <c r="C594" s="7"/>
      <c r="D594" s="7"/>
      <c r="E594" s="7"/>
      <c r="F594" s="7"/>
      <c r="G594" s="7"/>
      <c r="H594" s="7"/>
    </row>
    <row r="595" ht="14.2" customHeight="1" spans="1:8">
      <c r="A595" s="4" t="s">
        <v>441</v>
      </c>
      <c r="B595" s="6" t="s">
        <v>362</v>
      </c>
      <c r="C595" s="6" t="s">
        <v>363</v>
      </c>
      <c r="D595" s="6" t="s">
        <v>364</v>
      </c>
      <c r="E595" s="4" t="s">
        <v>365</v>
      </c>
      <c r="F595" s="6" t="s">
        <v>366</v>
      </c>
      <c r="G595" s="4" t="s">
        <v>367</v>
      </c>
      <c r="H595" s="6" t="s">
        <v>368</v>
      </c>
    </row>
    <row r="596" ht="14.2" customHeight="1" spans="1:8">
      <c r="A596" s="4"/>
      <c r="B596" s="6"/>
      <c r="C596" s="6"/>
      <c r="D596" s="6"/>
      <c r="E596" s="4"/>
      <c r="F596" s="6"/>
      <c r="G596" s="4"/>
      <c r="H596" s="6"/>
    </row>
    <row r="597" ht="24.1" customHeight="1" spans="1:8">
      <c r="A597" s="4"/>
      <c r="B597" s="5" t="s">
        <v>442</v>
      </c>
      <c r="C597" s="5" t="s">
        <v>443</v>
      </c>
      <c r="D597" s="7" t="s">
        <v>644</v>
      </c>
      <c r="E597" s="4" t="s">
        <v>418</v>
      </c>
      <c r="F597" s="6" t="s">
        <v>518</v>
      </c>
      <c r="G597" s="4" t="s">
        <v>408</v>
      </c>
      <c r="H597" s="9" t="s">
        <v>446</v>
      </c>
    </row>
    <row r="598" ht="24.1" customHeight="1" spans="1:8">
      <c r="A598" s="4"/>
      <c r="B598" s="5"/>
      <c r="C598" s="5"/>
      <c r="D598" s="7" t="s">
        <v>542</v>
      </c>
      <c r="E598" s="4" t="s">
        <v>418</v>
      </c>
      <c r="F598" s="6" t="s">
        <v>373</v>
      </c>
      <c r="G598" s="4" t="s">
        <v>374</v>
      </c>
      <c r="H598" s="9" t="s">
        <v>446</v>
      </c>
    </row>
    <row r="599" ht="24.1" customHeight="1" spans="1:8">
      <c r="A599" s="4"/>
      <c r="B599" s="5"/>
      <c r="C599" s="5" t="s">
        <v>449</v>
      </c>
      <c r="D599" s="7" t="s">
        <v>645</v>
      </c>
      <c r="E599" s="4" t="s">
        <v>418</v>
      </c>
      <c r="F599" s="6" t="s">
        <v>373</v>
      </c>
      <c r="G599" s="4" t="s">
        <v>374</v>
      </c>
      <c r="H599" s="9" t="s">
        <v>446</v>
      </c>
    </row>
    <row r="600" ht="24.1" customHeight="1" spans="1:8">
      <c r="A600" s="4"/>
      <c r="B600" s="5"/>
      <c r="C600" s="5"/>
      <c r="D600" s="7" t="s">
        <v>646</v>
      </c>
      <c r="E600" s="4" t="s">
        <v>418</v>
      </c>
      <c r="F600" s="6" t="s">
        <v>373</v>
      </c>
      <c r="G600" s="4" t="s">
        <v>374</v>
      </c>
      <c r="H600" s="9" t="s">
        <v>446</v>
      </c>
    </row>
    <row r="601" ht="24.1" customHeight="1" spans="1:8">
      <c r="A601" s="4"/>
      <c r="B601" s="5" t="s">
        <v>456</v>
      </c>
      <c r="C601" s="5" t="s">
        <v>459</v>
      </c>
      <c r="D601" s="7" t="s">
        <v>647</v>
      </c>
      <c r="E601" s="4"/>
      <c r="F601" s="6" t="s">
        <v>624</v>
      </c>
      <c r="G601" s="4"/>
      <c r="H601" s="9" t="s">
        <v>446</v>
      </c>
    </row>
    <row r="602" ht="24.1" customHeight="1" spans="1:8">
      <c r="A602" s="4"/>
      <c r="B602" s="5"/>
      <c r="C602" s="5"/>
      <c r="D602" s="7" t="s">
        <v>648</v>
      </c>
      <c r="E602" s="4"/>
      <c r="F602" s="6" t="s">
        <v>624</v>
      </c>
      <c r="G602" s="4"/>
      <c r="H602" s="9" t="s">
        <v>446</v>
      </c>
    </row>
    <row r="603" ht="7.2" customHeight="1" spans="1:8">
      <c r="A603" s="10"/>
      <c r="B603" s="10"/>
      <c r="C603" s="10"/>
      <c r="D603" s="10"/>
      <c r="E603" s="10"/>
      <c r="F603" s="10"/>
      <c r="G603" s="10"/>
      <c r="H603" s="10"/>
    </row>
    <row r="604" ht="22.75" customHeight="1" spans="1:8">
      <c r="A604" s="4" t="s">
        <v>424</v>
      </c>
      <c r="B604" s="5" t="s">
        <v>300</v>
      </c>
      <c r="C604" s="5"/>
      <c r="D604" s="5"/>
      <c r="E604" s="5"/>
      <c r="F604" s="5"/>
      <c r="G604" s="5"/>
      <c r="H604" s="5"/>
    </row>
    <row r="605" ht="22.75" customHeight="1" spans="1:8">
      <c r="A605" s="4" t="s">
        <v>425</v>
      </c>
      <c r="B605" s="6" t="s">
        <v>426</v>
      </c>
      <c r="C605" s="6"/>
      <c r="D605" s="6"/>
      <c r="E605" s="6" t="s">
        <v>427</v>
      </c>
      <c r="F605" s="6" t="s">
        <v>428</v>
      </c>
      <c r="G605" s="6"/>
      <c r="H605" s="6"/>
    </row>
    <row r="606" ht="22.75" customHeight="1" spans="1:8">
      <c r="A606" s="4" t="s">
        <v>429</v>
      </c>
      <c r="B606" s="7" t="s">
        <v>430</v>
      </c>
      <c r="C606" s="7"/>
      <c r="D606" s="7"/>
      <c r="E606" s="8">
        <v>60</v>
      </c>
      <c r="F606" s="8"/>
      <c r="G606" s="8"/>
      <c r="H606" s="8"/>
    </row>
    <row r="607" ht="22.75" customHeight="1" spans="1:8">
      <c r="A607" s="4"/>
      <c r="B607" s="7" t="s">
        <v>431</v>
      </c>
      <c r="C607" s="7"/>
      <c r="D607" s="7"/>
      <c r="E607" s="8">
        <v>60</v>
      </c>
      <c r="F607" s="8"/>
      <c r="G607" s="8"/>
      <c r="H607" s="8"/>
    </row>
    <row r="608" ht="22.75" customHeight="1" spans="1:8">
      <c r="A608" s="4"/>
      <c r="B608" s="7" t="s">
        <v>432</v>
      </c>
      <c r="C608" s="7"/>
      <c r="D608" s="7"/>
      <c r="E608" s="8">
        <v>60</v>
      </c>
      <c r="F608" s="8"/>
      <c r="G608" s="8"/>
      <c r="H608" s="8"/>
    </row>
    <row r="609" ht="22.75" customHeight="1" spans="1:8">
      <c r="A609" s="4"/>
      <c r="B609" s="7" t="s">
        <v>433</v>
      </c>
      <c r="C609" s="7"/>
      <c r="D609" s="7"/>
      <c r="E609" s="8"/>
      <c r="F609" s="8"/>
      <c r="G609" s="8"/>
      <c r="H609" s="8"/>
    </row>
    <row r="610" ht="22.75" customHeight="1" spans="1:8">
      <c r="A610" s="4"/>
      <c r="B610" s="7" t="s">
        <v>434</v>
      </c>
      <c r="C610" s="7"/>
      <c r="D610" s="7"/>
      <c r="E610" s="8"/>
      <c r="F610" s="8"/>
      <c r="G610" s="8"/>
      <c r="H610" s="8"/>
    </row>
    <row r="611" ht="22.75" customHeight="1" spans="1:8">
      <c r="A611" s="4"/>
      <c r="B611" s="7" t="s">
        <v>435</v>
      </c>
      <c r="C611" s="7"/>
      <c r="D611" s="7"/>
      <c r="E611" s="8"/>
      <c r="F611" s="8"/>
      <c r="G611" s="8"/>
      <c r="H611" s="8"/>
    </row>
    <row r="612" ht="22.75" customHeight="1" spans="1:8">
      <c r="A612" s="4"/>
      <c r="B612" s="7" t="s">
        <v>436</v>
      </c>
      <c r="C612" s="7"/>
      <c r="D612" s="7"/>
      <c r="E612" s="8"/>
      <c r="F612" s="8"/>
      <c r="G612" s="8"/>
      <c r="H612" s="8"/>
    </row>
    <row r="613" ht="22.75" customHeight="1" spans="1:8">
      <c r="A613" s="4"/>
      <c r="B613" s="7" t="s">
        <v>437</v>
      </c>
      <c r="C613" s="7"/>
      <c r="D613" s="7"/>
      <c r="E613" s="8"/>
      <c r="F613" s="8"/>
      <c r="G613" s="8"/>
      <c r="H613" s="8"/>
    </row>
    <row r="614" ht="22.75" customHeight="1" spans="1:8">
      <c r="A614" s="4" t="s">
        <v>438</v>
      </c>
      <c r="B614" s="6" t="s">
        <v>439</v>
      </c>
      <c r="C614" s="6"/>
      <c r="D614" s="6"/>
      <c r="E614" s="6"/>
      <c r="F614" s="6"/>
      <c r="G614" s="6"/>
      <c r="H614" s="6"/>
    </row>
    <row r="615" ht="36.15" customHeight="1" spans="1:8">
      <c r="A615" s="4"/>
      <c r="B615" s="7" t="s">
        <v>301</v>
      </c>
      <c r="C615" s="7"/>
      <c r="D615" s="7"/>
      <c r="E615" s="7"/>
      <c r="F615" s="7"/>
      <c r="G615" s="7"/>
      <c r="H615" s="7"/>
    </row>
    <row r="616" ht="14.2" customHeight="1" spans="1:8">
      <c r="A616" s="4" t="s">
        <v>441</v>
      </c>
      <c r="B616" s="6" t="s">
        <v>362</v>
      </c>
      <c r="C616" s="6" t="s">
        <v>363</v>
      </c>
      <c r="D616" s="6" t="s">
        <v>364</v>
      </c>
      <c r="E616" s="4" t="s">
        <v>365</v>
      </c>
      <c r="F616" s="6" t="s">
        <v>366</v>
      </c>
      <c r="G616" s="4" t="s">
        <v>367</v>
      </c>
      <c r="H616" s="6" t="s">
        <v>368</v>
      </c>
    </row>
    <row r="617" ht="14.2" customHeight="1" spans="1:8">
      <c r="A617" s="4"/>
      <c r="B617" s="6"/>
      <c r="C617" s="6"/>
      <c r="D617" s="6"/>
      <c r="E617" s="4"/>
      <c r="F617" s="6"/>
      <c r="G617" s="4"/>
      <c r="H617" s="6"/>
    </row>
    <row r="618" ht="22.75" customHeight="1" spans="1:8">
      <c r="A618" s="4"/>
      <c r="B618" s="5" t="s">
        <v>442</v>
      </c>
      <c r="C618" s="5" t="s">
        <v>443</v>
      </c>
      <c r="D618" s="7" t="s">
        <v>649</v>
      </c>
      <c r="E618" s="4" t="s">
        <v>418</v>
      </c>
      <c r="F618" s="6" t="s">
        <v>501</v>
      </c>
      <c r="G618" s="4" t="s">
        <v>650</v>
      </c>
      <c r="H618" s="9" t="s">
        <v>446</v>
      </c>
    </row>
    <row r="619" ht="22.75" customHeight="1" spans="1:8">
      <c r="A619" s="4"/>
      <c r="B619" s="5"/>
      <c r="C619" s="5"/>
      <c r="D619" s="7" t="s">
        <v>651</v>
      </c>
      <c r="E619" s="4" t="s">
        <v>418</v>
      </c>
      <c r="F619" s="6" t="s">
        <v>501</v>
      </c>
      <c r="G619" s="4" t="s">
        <v>470</v>
      </c>
      <c r="H619" s="9" t="s">
        <v>446</v>
      </c>
    </row>
    <row r="620" ht="22.75" customHeight="1" spans="1:8">
      <c r="A620" s="4"/>
      <c r="B620" s="5"/>
      <c r="C620" s="5" t="s">
        <v>449</v>
      </c>
      <c r="D620" s="7" t="s">
        <v>652</v>
      </c>
      <c r="E620" s="4" t="s">
        <v>418</v>
      </c>
      <c r="F620" s="6" t="s">
        <v>373</v>
      </c>
      <c r="G620" s="4" t="s">
        <v>374</v>
      </c>
      <c r="H620" s="9" t="s">
        <v>446</v>
      </c>
    </row>
    <row r="621" ht="22.75" customHeight="1" spans="1:8">
      <c r="A621" s="4"/>
      <c r="B621" s="5"/>
      <c r="C621" s="5"/>
      <c r="D621" s="7" t="s">
        <v>653</v>
      </c>
      <c r="E621" s="4" t="s">
        <v>372</v>
      </c>
      <c r="F621" s="6" t="s">
        <v>373</v>
      </c>
      <c r="G621" s="4" t="s">
        <v>374</v>
      </c>
      <c r="H621" s="9" t="s">
        <v>446</v>
      </c>
    </row>
    <row r="622" ht="24.1" customHeight="1" spans="1:8">
      <c r="A622" s="4"/>
      <c r="B622" s="5" t="s">
        <v>456</v>
      </c>
      <c r="C622" s="5" t="s">
        <v>502</v>
      </c>
      <c r="D622" s="7" t="s">
        <v>654</v>
      </c>
      <c r="E622" s="4"/>
      <c r="F622" s="6" t="s">
        <v>555</v>
      </c>
      <c r="G622" s="4"/>
      <c r="H622" s="9" t="s">
        <v>446</v>
      </c>
    </row>
    <row r="623" ht="22.75" customHeight="1" spans="1:8">
      <c r="A623" s="4"/>
      <c r="B623" s="5"/>
      <c r="C623" s="5" t="s">
        <v>459</v>
      </c>
      <c r="D623" s="7" t="s">
        <v>655</v>
      </c>
      <c r="E623" s="4"/>
      <c r="F623" s="6" t="s">
        <v>494</v>
      </c>
      <c r="G623" s="4"/>
      <c r="H623" s="9" t="s">
        <v>446</v>
      </c>
    </row>
    <row r="624" ht="7.2" customHeight="1" spans="1:8">
      <c r="A624" s="10"/>
      <c r="B624" s="10"/>
      <c r="C624" s="10"/>
      <c r="D624" s="10"/>
      <c r="E624" s="10"/>
      <c r="F624" s="10"/>
      <c r="G624" s="10"/>
      <c r="H624" s="10"/>
    </row>
    <row r="625" ht="22.75" customHeight="1" spans="1:8">
      <c r="A625" s="4" t="s">
        <v>424</v>
      </c>
      <c r="B625" s="5" t="s">
        <v>302</v>
      </c>
      <c r="C625" s="5"/>
      <c r="D625" s="5"/>
      <c r="E625" s="5"/>
      <c r="F625" s="5"/>
      <c r="G625" s="5"/>
      <c r="H625" s="5"/>
    </row>
    <row r="626" ht="22.75" customHeight="1" spans="1:8">
      <c r="A626" s="4" t="s">
        <v>425</v>
      </c>
      <c r="B626" s="6" t="s">
        <v>426</v>
      </c>
      <c r="C626" s="6"/>
      <c r="D626" s="6"/>
      <c r="E626" s="6" t="s">
        <v>427</v>
      </c>
      <c r="F626" s="6" t="s">
        <v>428</v>
      </c>
      <c r="G626" s="6"/>
      <c r="H626" s="6"/>
    </row>
    <row r="627" ht="22.75" customHeight="1" spans="1:8">
      <c r="A627" s="4" t="s">
        <v>429</v>
      </c>
      <c r="B627" s="7" t="s">
        <v>430</v>
      </c>
      <c r="C627" s="7"/>
      <c r="D627" s="7"/>
      <c r="E627" s="8">
        <v>5</v>
      </c>
      <c r="F627" s="8"/>
      <c r="G627" s="8"/>
      <c r="H627" s="8"/>
    </row>
    <row r="628" ht="22.75" customHeight="1" spans="1:8">
      <c r="A628" s="4"/>
      <c r="B628" s="7" t="s">
        <v>431</v>
      </c>
      <c r="C628" s="7"/>
      <c r="D628" s="7"/>
      <c r="E628" s="8">
        <v>5</v>
      </c>
      <c r="F628" s="8"/>
      <c r="G628" s="8"/>
      <c r="H628" s="8"/>
    </row>
    <row r="629" ht="22.75" customHeight="1" spans="1:8">
      <c r="A629" s="4"/>
      <c r="B629" s="7" t="s">
        <v>432</v>
      </c>
      <c r="C629" s="7"/>
      <c r="D629" s="7"/>
      <c r="E629" s="8">
        <v>5</v>
      </c>
      <c r="F629" s="8"/>
      <c r="G629" s="8"/>
      <c r="H629" s="8"/>
    </row>
    <row r="630" ht="22.75" customHeight="1" spans="1:8">
      <c r="A630" s="4"/>
      <c r="B630" s="7" t="s">
        <v>433</v>
      </c>
      <c r="C630" s="7"/>
      <c r="D630" s="7"/>
      <c r="E630" s="8"/>
      <c r="F630" s="8"/>
      <c r="G630" s="8"/>
      <c r="H630" s="8"/>
    </row>
    <row r="631" ht="22.75" customHeight="1" spans="1:8">
      <c r="A631" s="4"/>
      <c r="B631" s="7" t="s">
        <v>434</v>
      </c>
      <c r="C631" s="7"/>
      <c r="D631" s="7"/>
      <c r="E631" s="8"/>
      <c r="F631" s="8"/>
      <c r="G631" s="8"/>
      <c r="H631" s="8"/>
    </row>
    <row r="632" ht="22.75" customHeight="1" spans="1:8">
      <c r="A632" s="4"/>
      <c r="B632" s="7" t="s">
        <v>435</v>
      </c>
      <c r="C632" s="7"/>
      <c r="D632" s="7"/>
      <c r="E632" s="8"/>
      <c r="F632" s="8"/>
      <c r="G632" s="8"/>
      <c r="H632" s="8"/>
    </row>
    <row r="633" ht="22.75" customHeight="1" spans="1:8">
      <c r="A633" s="4"/>
      <c r="B633" s="7" t="s">
        <v>436</v>
      </c>
      <c r="C633" s="7"/>
      <c r="D633" s="7"/>
      <c r="E633" s="8"/>
      <c r="F633" s="8"/>
      <c r="G633" s="8"/>
      <c r="H633" s="8"/>
    </row>
    <row r="634" ht="22.75" customHeight="1" spans="1:8">
      <c r="A634" s="4"/>
      <c r="B634" s="7" t="s">
        <v>437</v>
      </c>
      <c r="C634" s="7"/>
      <c r="D634" s="7"/>
      <c r="E634" s="8"/>
      <c r="F634" s="8"/>
      <c r="G634" s="8"/>
      <c r="H634" s="8"/>
    </row>
    <row r="635" ht="22.75" customHeight="1" spans="1:8">
      <c r="A635" s="4" t="s">
        <v>438</v>
      </c>
      <c r="B635" s="6" t="s">
        <v>439</v>
      </c>
      <c r="C635" s="6"/>
      <c r="D635" s="6"/>
      <c r="E635" s="6"/>
      <c r="F635" s="6"/>
      <c r="G635" s="6"/>
      <c r="H635" s="6"/>
    </row>
    <row r="636" ht="36.15" customHeight="1" spans="1:8">
      <c r="A636" s="4"/>
      <c r="B636" s="7" t="s">
        <v>303</v>
      </c>
      <c r="C636" s="7"/>
      <c r="D636" s="7"/>
      <c r="E636" s="7"/>
      <c r="F636" s="7"/>
      <c r="G636" s="7"/>
      <c r="H636" s="7"/>
    </row>
    <row r="637" ht="14.2" customHeight="1" spans="1:8">
      <c r="A637" s="4" t="s">
        <v>441</v>
      </c>
      <c r="B637" s="6" t="s">
        <v>362</v>
      </c>
      <c r="C637" s="6" t="s">
        <v>363</v>
      </c>
      <c r="D637" s="6" t="s">
        <v>364</v>
      </c>
      <c r="E637" s="4" t="s">
        <v>365</v>
      </c>
      <c r="F637" s="6" t="s">
        <v>366</v>
      </c>
      <c r="G637" s="4" t="s">
        <v>367</v>
      </c>
      <c r="H637" s="6" t="s">
        <v>368</v>
      </c>
    </row>
    <row r="638" ht="14.2" customHeight="1" spans="1:8">
      <c r="A638" s="4"/>
      <c r="B638" s="6"/>
      <c r="C638" s="6"/>
      <c r="D638" s="6"/>
      <c r="E638" s="4"/>
      <c r="F638" s="6"/>
      <c r="G638" s="4"/>
      <c r="H638" s="6"/>
    </row>
    <row r="639" ht="24.1" customHeight="1" spans="1:8">
      <c r="A639" s="4"/>
      <c r="B639" s="5" t="s">
        <v>442</v>
      </c>
      <c r="C639" s="5" t="s">
        <v>443</v>
      </c>
      <c r="D639" s="7" t="s">
        <v>656</v>
      </c>
      <c r="E639" s="4" t="s">
        <v>418</v>
      </c>
      <c r="F639" s="6" t="s">
        <v>390</v>
      </c>
      <c r="G639" s="4" t="s">
        <v>657</v>
      </c>
      <c r="H639" s="9" t="s">
        <v>446</v>
      </c>
    </row>
    <row r="640" ht="22.75" customHeight="1" spans="1:8">
      <c r="A640" s="4"/>
      <c r="B640" s="5"/>
      <c r="C640" s="5"/>
      <c r="D640" s="7" t="s">
        <v>563</v>
      </c>
      <c r="E640" s="4" t="s">
        <v>418</v>
      </c>
      <c r="F640" s="6" t="s">
        <v>373</v>
      </c>
      <c r="G640" s="4" t="s">
        <v>374</v>
      </c>
      <c r="H640" s="9" t="s">
        <v>446</v>
      </c>
    </row>
    <row r="641" ht="22.75" customHeight="1" spans="1:8">
      <c r="A641" s="4"/>
      <c r="B641" s="5"/>
      <c r="C641" s="5" t="s">
        <v>449</v>
      </c>
      <c r="D641" s="7" t="s">
        <v>658</v>
      </c>
      <c r="E641" s="4" t="s">
        <v>387</v>
      </c>
      <c r="F641" s="6" t="s">
        <v>388</v>
      </c>
      <c r="G641" s="4" t="s">
        <v>374</v>
      </c>
      <c r="H641" s="9" t="s">
        <v>446</v>
      </c>
    </row>
    <row r="642" ht="22.75" customHeight="1" spans="1:8">
      <c r="A642" s="4"/>
      <c r="B642" s="5"/>
      <c r="C642" s="5"/>
      <c r="D642" s="7" t="s">
        <v>659</v>
      </c>
      <c r="E642" s="4" t="s">
        <v>418</v>
      </c>
      <c r="F642" s="6" t="s">
        <v>373</v>
      </c>
      <c r="G642" s="4" t="s">
        <v>374</v>
      </c>
      <c r="H642" s="9" t="s">
        <v>446</v>
      </c>
    </row>
    <row r="643" ht="22.75" customHeight="1" spans="1:8">
      <c r="A643" s="4"/>
      <c r="B643" s="5" t="s">
        <v>456</v>
      </c>
      <c r="C643" s="5" t="s">
        <v>457</v>
      </c>
      <c r="D643" s="7" t="s">
        <v>563</v>
      </c>
      <c r="E643" s="4" t="s">
        <v>418</v>
      </c>
      <c r="F643" s="6" t="s">
        <v>373</v>
      </c>
      <c r="G643" s="4" t="s">
        <v>374</v>
      </c>
      <c r="H643" s="9" t="s">
        <v>446</v>
      </c>
    </row>
    <row r="644" ht="22.75" customHeight="1" spans="1:8">
      <c r="A644" s="4"/>
      <c r="B644" s="5"/>
      <c r="C644" s="5" t="s">
        <v>459</v>
      </c>
      <c r="D644" s="7" t="s">
        <v>660</v>
      </c>
      <c r="E644" s="4" t="s">
        <v>418</v>
      </c>
      <c r="F644" s="6" t="s">
        <v>373</v>
      </c>
      <c r="G644" s="4" t="s">
        <v>374</v>
      </c>
      <c r="H644" s="9" t="s">
        <v>446</v>
      </c>
    </row>
    <row r="645" ht="7.2" customHeight="1" spans="1:8">
      <c r="A645" s="10"/>
      <c r="B645" s="10"/>
      <c r="C645" s="10"/>
      <c r="D645" s="10"/>
      <c r="E645" s="10"/>
      <c r="F645" s="10"/>
      <c r="G645" s="10"/>
      <c r="H645" s="10"/>
    </row>
    <row r="646" ht="22.75" customHeight="1" spans="1:8">
      <c r="A646" s="4" t="s">
        <v>424</v>
      </c>
      <c r="B646" s="5" t="s">
        <v>314</v>
      </c>
      <c r="C646" s="5"/>
      <c r="D646" s="5"/>
      <c r="E646" s="5"/>
      <c r="F646" s="5"/>
      <c r="G646" s="5"/>
      <c r="H646" s="5"/>
    </row>
    <row r="647" ht="22.75" customHeight="1" spans="1:8">
      <c r="A647" s="4" t="s">
        <v>425</v>
      </c>
      <c r="B647" s="6" t="s">
        <v>426</v>
      </c>
      <c r="C647" s="6"/>
      <c r="D647" s="6"/>
      <c r="E647" s="6" t="s">
        <v>427</v>
      </c>
      <c r="F647" s="6" t="s">
        <v>428</v>
      </c>
      <c r="G647" s="6"/>
      <c r="H647" s="6"/>
    </row>
    <row r="648" ht="22.75" customHeight="1" spans="1:8">
      <c r="A648" s="4" t="s">
        <v>429</v>
      </c>
      <c r="B648" s="7" t="s">
        <v>430</v>
      </c>
      <c r="C648" s="7"/>
      <c r="D648" s="7"/>
      <c r="E648" s="8">
        <v>350</v>
      </c>
      <c r="F648" s="8"/>
      <c r="G648" s="8"/>
      <c r="H648" s="8"/>
    </row>
    <row r="649" ht="22.75" customHeight="1" spans="1:8">
      <c r="A649" s="4"/>
      <c r="B649" s="7" t="s">
        <v>431</v>
      </c>
      <c r="C649" s="7"/>
      <c r="D649" s="7"/>
      <c r="E649" s="8">
        <v>350</v>
      </c>
      <c r="F649" s="8"/>
      <c r="G649" s="8"/>
      <c r="H649" s="8"/>
    </row>
    <row r="650" ht="22.75" customHeight="1" spans="1:8">
      <c r="A650" s="4"/>
      <c r="B650" s="7" t="s">
        <v>432</v>
      </c>
      <c r="C650" s="7"/>
      <c r="D650" s="7"/>
      <c r="E650" s="8">
        <v>350</v>
      </c>
      <c r="F650" s="8"/>
      <c r="G650" s="8"/>
      <c r="H650" s="8"/>
    </row>
    <row r="651" ht="22.75" customHeight="1" spans="1:8">
      <c r="A651" s="4"/>
      <c r="B651" s="7" t="s">
        <v>433</v>
      </c>
      <c r="C651" s="7"/>
      <c r="D651" s="7"/>
      <c r="E651" s="8"/>
      <c r="F651" s="8"/>
      <c r="G651" s="8"/>
      <c r="H651" s="8"/>
    </row>
    <row r="652" ht="22.75" customHeight="1" spans="1:8">
      <c r="A652" s="4"/>
      <c r="B652" s="7" t="s">
        <v>434</v>
      </c>
      <c r="C652" s="7"/>
      <c r="D652" s="7"/>
      <c r="E652" s="8"/>
      <c r="F652" s="8"/>
      <c r="G652" s="8"/>
      <c r="H652" s="8"/>
    </row>
    <row r="653" ht="22.75" customHeight="1" spans="1:8">
      <c r="A653" s="4"/>
      <c r="B653" s="7" t="s">
        <v>435</v>
      </c>
      <c r="C653" s="7"/>
      <c r="D653" s="7"/>
      <c r="E653" s="8"/>
      <c r="F653" s="8"/>
      <c r="G653" s="8"/>
      <c r="H653" s="8"/>
    </row>
    <row r="654" ht="22.75" customHeight="1" spans="1:8">
      <c r="A654" s="4"/>
      <c r="B654" s="7" t="s">
        <v>436</v>
      </c>
      <c r="C654" s="7"/>
      <c r="D654" s="7"/>
      <c r="E654" s="8"/>
      <c r="F654" s="8"/>
      <c r="G654" s="8"/>
      <c r="H654" s="8"/>
    </row>
    <row r="655" ht="22.75" customHeight="1" spans="1:8">
      <c r="A655" s="4"/>
      <c r="B655" s="7" t="s">
        <v>437</v>
      </c>
      <c r="C655" s="7"/>
      <c r="D655" s="7"/>
      <c r="E655" s="8"/>
      <c r="F655" s="8"/>
      <c r="G655" s="8"/>
      <c r="H655" s="8"/>
    </row>
    <row r="656" ht="22.75" customHeight="1" spans="1:8">
      <c r="A656" s="4" t="s">
        <v>438</v>
      </c>
      <c r="B656" s="6" t="s">
        <v>439</v>
      </c>
      <c r="C656" s="6"/>
      <c r="D656" s="6"/>
      <c r="E656" s="6"/>
      <c r="F656" s="6"/>
      <c r="G656" s="6"/>
      <c r="H656" s="6"/>
    </row>
    <row r="657" ht="48.2" customHeight="1" spans="1:8">
      <c r="A657" s="4"/>
      <c r="B657" s="7" t="s">
        <v>661</v>
      </c>
      <c r="C657" s="7"/>
      <c r="D657" s="7"/>
      <c r="E657" s="7"/>
      <c r="F657" s="7"/>
      <c r="G657" s="7"/>
      <c r="H657" s="7"/>
    </row>
    <row r="658" ht="14.2" customHeight="1" spans="1:8">
      <c r="A658" s="4" t="s">
        <v>441</v>
      </c>
      <c r="B658" s="6" t="s">
        <v>362</v>
      </c>
      <c r="C658" s="6" t="s">
        <v>363</v>
      </c>
      <c r="D658" s="6" t="s">
        <v>364</v>
      </c>
      <c r="E658" s="4" t="s">
        <v>365</v>
      </c>
      <c r="F658" s="6" t="s">
        <v>366</v>
      </c>
      <c r="G658" s="4" t="s">
        <v>367</v>
      </c>
      <c r="H658" s="6" t="s">
        <v>368</v>
      </c>
    </row>
    <row r="659" ht="14.2" customHeight="1" spans="1:8">
      <c r="A659" s="4"/>
      <c r="B659" s="6"/>
      <c r="C659" s="6"/>
      <c r="D659" s="6"/>
      <c r="E659" s="4"/>
      <c r="F659" s="6"/>
      <c r="G659" s="4"/>
      <c r="H659" s="6"/>
    </row>
    <row r="660" ht="24.1" customHeight="1" spans="1:8">
      <c r="A660" s="4"/>
      <c r="B660" s="5" t="s">
        <v>442</v>
      </c>
      <c r="C660" s="5" t="s">
        <v>443</v>
      </c>
      <c r="D660" s="7" t="s">
        <v>662</v>
      </c>
      <c r="E660" s="4" t="s">
        <v>418</v>
      </c>
      <c r="F660" s="6" t="s">
        <v>663</v>
      </c>
      <c r="G660" s="4" t="s">
        <v>590</v>
      </c>
      <c r="H660" s="9" t="s">
        <v>446</v>
      </c>
    </row>
    <row r="661" ht="24.1" customHeight="1" spans="1:8">
      <c r="A661" s="4"/>
      <c r="B661" s="5"/>
      <c r="C661" s="5"/>
      <c r="D661" s="7" t="s">
        <v>664</v>
      </c>
      <c r="E661" s="4" t="s">
        <v>418</v>
      </c>
      <c r="F661" s="6" t="s">
        <v>663</v>
      </c>
      <c r="G661" s="4" t="s">
        <v>408</v>
      </c>
      <c r="H661" s="9" t="s">
        <v>446</v>
      </c>
    </row>
    <row r="662" ht="24.1" customHeight="1" spans="1:8">
      <c r="A662" s="4"/>
      <c r="B662" s="5"/>
      <c r="C662" s="5" t="s">
        <v>449</v>
      </c>
      <c r="D662" s="7" t="s">
        <v>665</v>
      </c>
      <c r="E662" s="4" t="s">
        <v>418</v>
      </c>
      <c r="F662" s="6" t="s">
        <v>666</v>
      </c>
      <c r="G662" s="4" t="s">
        <v>374</v>
      </c>
      <c r="H662" s="9" t="s">
        <v>446</v>
      </c>
    </row>
    <row r="663" ht="22.75" customHeight="1" spans="1:8">
      <c r="A663" s="4"/>
      <c r="B663" s="5"/>
      <c r="C663" s="5"/>
      <c r="D663" s="7" t="s">
        <v>667</v>
      </c>
      <c r="E663" s="4" t="s">
        <v>372</v>
      </c>
      <c r="F663" s="6" t="s">
        <v>373</v>
      </c>
      <c r="G663" s="4" t="s">
        <v>374</v>
      </c>
      <c r="H663" s="9" t="s">
        <v>446</v>
      </c>
    </row>
    <row r="664" ht="22.75" customHeight="1" spans="1:8">
      <c r="A664" s="4"/>
      <c r="B664" s="5"/>
      <c r="C664" s="5" t="s">
        <v>631</v>
      </c>
      <c r="D664" s="7" t="s">
        <v>668</v>
      </c>
      <c r="E664" s="4" t="s">
        <v>418</v>
      </c>
      <c r="F664" s="6" t="s">
        <v>373</v>
      </c>
      <c r="G664" s="4" t="s">
        <v>374</v>
      </c>
      <c r="H664" s="9" t="s">
        <v>446</v>
      </c>
    </row>
    <row r="665" ht="24.1" customHeight="1" spans="1:8">
      <c r="A665" s="4"/>
      <c r="B665" s="5"/>
      <c r="C665" s="5" t="s">
        <v>452</v>
      </c>
      <c r="D665" s="7" t="s">
        <v>669</v>
      </c>
      <c r="E665" s="4" t="s">
        <v>387</v>
      </c>
      <c r="F665" s="6" t="s">
        <v>666</v>
      </c>
      <c r="G665" s="4" t="s">
        <v>374</v>
      </c>
      <c r="H665" s="9" t="s">
        <v>446</v>
      </c>
    </row>
    <row r="666" ht="22.75" customHeight="1" spans="1:8">
      <c r="A666" s="4"/>
      <c r="B666" s="5" t="s">
        <v>456</v>
      </c>
      <c r="C666" s="5" t="s">
        <v>502</v>
      </c>
      <c r="D666" s="7" t="s">
        <v>670</v>
      </c>
      <c r="E666" s="4"/>
      <c r="F666" s="6" t="s">
        <v>671</v>
      </c>
      <c r="G666" s="4"/>
      <c r="H666" s="9" t="s">
        <v>446</v>
      </c>
    </row>
    <row r="667" ht="36.15" customHeight="1" spans="1:8">
      <c r="A667" s="4"/>
      <c r="B667" s="5"/>
      <c r="C667" s="5" t="s">
        <v>459</v>
      </c>
      <c r="D667" s="7" t="s">
        <v>672</v>
      </c>
      <c r="E667" s="4"/>
      <c r="F667" s="6" t="s">
        <v>673</v>
      </c>
      <c r="G667" s="4"/>
      <c r="H667" s="9" t="s">
        <v>446</v>
      </c>
    </row>
    <row r="668" ht="22.75" customHeight="1" spans="1:8">
      <c r="A668" s="4"/>
      <c r="B668" s="5" t="s">
        <v>463</v>
      </c>
      <c r="C668" s="5" t="s">
        <v>464</v>
      </c>
      <c r="D668" s="7" t="s">
        <v>674</v>
      </c>
      <c r="E668" s="4" t="s">
        <v>418</v>
      </c>
      <c r="F668" s="6" t="s">
        <v>419</v>
      </c>
      <c r="G668" s="4" t="s">
        <v>374</v>
      </c>
      <c r="H668" s="9" t="s">
        <v>446</v>
      </c>
    </row>
    <row r="669" ht="7.2" customHeight="1" spans="1:8">
      <c r="A669" s="10"/>
      <c r="B669" s="10"/>
      <c r="C669" s="10"/>
      <c r="D669" s="10"/>
      <c r="E669" s="10"/>
      <c r="F669" s="10"/>
      <c r="G669" s="10"/>
      <c r="H669" s="10"/>
    </row>
  </sheetData>
  <mergeCells count="1106">
    <mergeCell ref="A1:H1"/>
    <mergeCell ref="A2:D2"/>
    <mergeCell ref="E2:H2"/>
    <mergeCell ref="B3:H3"/>
    <mergeCell ref="B4:D4"/>
    <mergeCell ref="F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14:H14"/>
    <mergeCell ref="B26:H26"/>
    <mergeCell ref="B27:D27"/>
    <mergeCell ref="F27:H27"/>
    <mergeCell ref="B28:D28"/>
    <mergeCell ref="E28:H28"/>
    <mergeCell ref="B29:D29"/>
    <mergeCell ref="E29:H29"/>
    <mergeCell ref="B30:D30"/>
    <mergeCell ref="E30:H30"/>
    <mergeCell ref="B31:D31"/>
    <mergeCell ref="E31:H31"/>
    <mergeCell ref="B32:D32"/>
    <mergeCell ref="E32:H32"/>
    <mergeCell ref="B33:D33"/>
    <mergeCell ref="E33:H33"/>
    <mergeCell ref="B34:D34"/>
    <mergeCell ref="E34:H34"/>
    <mergeCell ref="B35:D35"/>
    <mergeCell ref="E35:H35"/>
    <mergeCell ref="B36:H36"/>
    <mergeCell ref="B37:H37"/>
    <mergeCell ref="B47:H47"/>
    <mergeCell ref="B48:D48"/>
    <mergeCell ref="F48:H48"/>
    <mergeCell ref="B49:D49"/>
    <mergeCell ref="E49:H49"/>
    <mergeCell ref="B50:D50"/>
    <mergeCell ref="E50:H50"/>
    <mergeCell ref="B51:D51"/>
    <mergeCell ref="E51:H51"/>
    <mergeCell ref="B52:D52"/>
    <mergeCell ref="E52:H52"/>
    <mergeCell ref="B53:D53"/>
    <mergeCell ref="E53:H53"/>
    <mergeCell ref="B54:D54"/>
    <mergeCell ref="E54:H54"/>
    <mergeCell ref="B55:D55"/>
    <mergeCell ref="E55:H55"/>
    <mergeCell ref="B56:D56"/>
    <mergeCell ref="E56:H56"/>
    <mergeCell ref="B57:H57"/>
    <mergeCell ref="B58:H58"/>
    <mergeCell ref="B70:H70"/>
    <mergeCell ref="B71:D71"/>
    <mergeCell ref="F71:H71"/>
    <mergeCell ref="B72:D72"/>
    <mergeCell ref="E72:H72"/>
    <mergeCell ref="B73:D73"/>
    <mergeCell ref="E73:H73"/>
    <mergeCell ref="B74:D74"/>
    <mergeCell ref="E74:H74"/>
    <mergeCell ref="B75:D75"/>
    <mergeCell ref="E75:H75"/>
    <mergeCell ref="B76:D76"/>
    <mergeCell ref="E76:H76"/>
    <mergeCell ref="B77:D77"/>
    <mergeCell ref="E77:H77"/>
    <mergeCell ref="B78:D78"/>
    <mergeCell ref="E78:H78"/>
    <mergeCell ref="B79:D79"/>
    <mergeCell ref="E79:H79"/>
    <mergeCell ref="B80:H80"/>
    <mergeCell ref="B81:H81"/>
    <mergeCell ref="B91:H91"/>
    <mergeCell ref="B92:D92"/>
    <mergeCell ref="F92:H92"/>
    <mergeCell ref="B93:D93"/>
    <mergeCell ref="E93:H93"/>
    <mergeCell ref="B94:D94"/>
    <mergeCell ref="E94:H94"/>
    <mergeCell ref="B95:D95"/>
    <mergeCell ref="E95:H95"/>
    <mergeCell ref="B96:D96"/>
    <mergeCell ref="E96:H96"/>
    <mergeCell ref="B97:D97"/>
    <mergeCell ref="E97:H97"/>
    <mergeCell ref="B98:D98"/>
    <mergeCell ref="E98:H98"/>
    <mergeCell ref="B99:D99"/>
    <mergeCell ref="E99:H99"/>
    <mergeCell ref="B100:D100"/>
    <mergeCell ref="E100:H100"/>
    <mergeCell ref="B101:H101"/>
    <mergeCell ref="B102:H102"/>
    <mergeCell ref="B114:H114"/>
    <mergeCell ref="B115:D115"/>
    <mergeCell ref="F115:H115"/>
    <mergeCell ref="B116:D116"/>
    <mergeCell ref="E116:H116"/>
    <mergeCell ref="B117:D117"/>
    <mergeCell ref="E117:H117"/>
    <mergeCell ref="B118:D118"/>
    <mergeCell ref="E118:H118"/>
    <mergeCell ref="B119:D119"/>
    <mergeCell ref="E119:H119"/>
    <mergeCell ref="B120:D120"/>
    <mergeCell ref="E120:H120"/>
    <mergeCell ref="B121:D121"/>
    <mergeCell ref="E121:H121"/>
    <mergeCell ref="B122:D122"/>
    <mergeCell ref="E122:H122"/>
    <mergeCell ref="B123:D123"/>
    <mergeCell ref="E123:H123"/>
    <mergeCell ref="B124:H124"/>
    <mergeCell ref="B125:H125"/>
    <mergeCell ref="B135:H135"/>
    <mergeCell ref="B136:D136"/>
    <mergeCell ref="F136:H136"/>
    <mergeCell ref="B137:D137"/>
    <mergeCell ref="E137:H137"/>
    <mergeCell ref="B138:D138"/>
    <mergeCell ref="E138:H138"/>
    <mergeCell ref="B139:D139"/>
    <mergeCell ref="E139:H139"/>
    <mergeCell ref="B140:D140"/>
    <mergeCell ref="E140:H140"/>
    <mergeCell ref="B141:D141"/>
    <mergeCell ref="E141:H141"/>
    <mergeCell ref="B142:D142"/>
    <mergeCell ref="E142:H142"/>
    <mergeCell ref="B143:D143"/>
    <mergeCell ref="E143:H143"/>
    <mergeCell ref="B144:D144"/>
    <mergeCell ref="E144:H144"/>
    <mergeCell ref="B145:H145"/>
    <mergeCell ref="B146:H146"/>
    <mergeCell ref="B156:H156"/>
    <mergeCell ref="B157:D157"/>
    <mergeCell ref="F157:H157"/>
    <mergeCell ref="B158:D158"/>
    <mergeCell ref="E158:H158"/>
    <mergeCell ref="B159:D159"/>
    <mergeCell ref="E159:H159"/>
    <mergeCell ref="B160:D160"/>
    <mergeCell ref="E160:H160"/>
    <mergeCell ref="B161:D161"/>
    <mergeCell ref="E161:H161"/>
    <mergeCell ref="B162:D162"/>
    <mergeCell ref="E162:H162"/>
    <mergeCell ref="B163:D163"/>
    <mergeCell ref="E163:H163"/>
    <mergeCell ref="B164:D164"/>
    <mergeCell ref="E164:H164"/>
    <mergeCell ref="B165:D165"/>
    <mergeCell ref="E165:H165"/>
    <mergeCell ref="B166:H166"/>
    <mergeCell ref="B167:H167"/>
    <mergeCell ref="B177:H177"/>
    <mergeCell ref="B178:D178"/>
    <mergeCell ref="F178:H178"/>
    <mergeCell ref="B179:D179"/>
    <mergeCell ref="E179:H179"/>
    <mergeCell ref="B180:D180"/>
    <mergeCell ref="E180:H180"/>
    <mergeCell ref="B181:D181"/>
    <mergeCell ref="E181:H181"/>
    <mergeCell ref="B182:D182"/>
    <mergeCell ref="E182:H182"/>
    <mergeCell ref="B183:D183"/>
    <mergeCell ref="E183:H183"/>
    <mergeCell ref="B184:D184"/>
    <mergeCell ref="E184:H184"/>
    <mergeCell ref="B185:D185"/>
    <mergeCell ref="E185:H185"/>
    <mergeCell ref="B186:D186"/>
    <mergeCell ref="E186:H186"/>
    <mergeCell ref="B187:H187"/>
    <mergeCell ref="B188:H188"/>
    <mergeCell ref="B198:H198"/>
    <mergeCell ref="B199:D199"/>
    <mergeCell ref="F199:H199"/>
    <mergeCell ref="B200:D200"/>
    <mergeCell ref="E200:H200"/>
    <mergeCell ref="B201:D201"/>
    <mergeCell ref="E201:H201"/>
    <mergeCell ref="B202:D202"/>
    <mergeCell ref="E202:H202"/>
    <mergeCell ref="B203:D203"/>
    <mergeCell ref="E203:H203"/>
    <mergeCell ref="B204:D204"/>
    <mergeCell ref="E204:H204"/>
    <mergeCell ref="B205:D205"/>
    <mergeCell ref="E205:H205"/>
    <mergeCell ref="B206:D206"/>
    <mergeCell ref="E206:H206"/>
    <mergeCell ref="B207:D207"/>
    <mergeCell ref="E207:H207"/>
    <mergeCell ref="B208:H208"/>
    <mergeCell ref="B209:H209"/>
    <mergeCell ref="B219:H219"/>
    <mergeCell ref="B220:D220"/>
    <mergeCell ref="F220:H220"/>
    <mergeCell ref="B221:D221"/>
    <mergeCell ref="E221:H221"/>
    <mergeCell ref="B222:D222"/>
    <mergeCell ref="E222:H222"/>
    <mergeCell ref="B223:D223"/>
    <mergeCell ref="E223:H223"/>
    <mergeCell ref="B224:D224"/>
    <mergeCell ref="E224:H224"/>
    <mergeCell ref="B225:D225"/>
    <mergeCell ref="E225:H225"/>
    <mergeCell ref="B226:D226"/>
    <mergeCell ref="E226:H226"/>
    <mergeCell ref="B227:D227"/>
    <mergeCell ref="E227:H227"/>
    <mergeCell ref="B228:D228"/>
    <mergeCell ref="E228:H228"/>
    <mergeCell ref="B229:H229"/>
    <mergeCell ref="B230:H230"/>
    <mergeCell ref="B240:H240"/>
    <mergeCell ref="B241:D241"/>
    <mergeCell ref="F241:H241"/>
    <mergeCell ref="B242:D242"/>
    <mergeCell ref="E242:H242"/>
    <mergeCell ref="B243:D243"/>
    <mergeCell ref="E243:H243"/>
    <mergeCell ref="B244:D244"/>
    <mergeCell ref="E244:H244"/>
    <mergeCell ref="B245:D245"/>
    <mergeCell ref="E245:H245"/>
    <mergeCell ref="B246:D246"/>
    <mergeCell ref="E246:H246"/>
    <mergeCell ref="B247:D247"/>
    <mergeCell ref="E247:H247"/>
    <mergeCell ref="B248:D248"/>
    <mergeCell ref="E248:H248"/>
    <mergeCell ref="B249:D249"/>
    <mergeCell ref="E249:H249"/>
    <mergeCell ref="B250:H250"/>
    <mergeCell ref="B251:H251"/>
    <mergeCell ref="B262:H262"/>
    <mergeCell ref="B263:D263"/>
    <mergeCell ref="F263:H263"/>
    <mergeCell ref="B264:D264"/>
    <mergeCell ref="E264:H264"/>
    <mergeCell ref="B265:D265"/>
    <mergeCell ref="E265:H265"/>
    <mergeCell ref="B266:D266"/>
    <mergeCell ref="E266:H266"/>
    <mergeCell ref="B267:D267"/>
    <mergeCell ref="E267:H267"/>
    <mergeCell ref="B268:D268"/>
    <mergeCell ref="E268:H268"/>
    <mergeCell ref="B269:D269"/>
    <mergeCell ref="E269:H269"/>
    <mergeCell ref="B270:D270"/>
    <mergeCell ref="E270:H270"/>
    <mergeCell ref="B271:D271"/>
    <mergeCell ref="E271:H271"/>
    <mergeCell ref="B272:H272"/>
    <mergeCell ref="B273:H273"/>
    <mergeCell ref="B283:H283"/>
    <mergeCell ref="B284:D284"/>
    <mergeCell ref="F284:H284"/>
    <mergeCell ref="B285:D285"/>
    <mergeCell ref="E285:H285"/>
    <mergeCell ref="B286:D286"/>
    <mergeCell ref="E286:H286"/>
    <mergeCell ref="B287:D287"/>
    <mergeCell ref="E287:H287"/>
    <mergeCell ref="B288:D288"/>
    <mergeCell ref="E288:H288"/>
    <mergeCell ref="B289:D289"/>
    <mergeCell ref="E289:H289"/>
    <mergeCell ref="B290:D290"/>
    <mergeCell ref="E290:H290"/>
    <mergeCell ref="B291:D291"/>
    <mergeCell ref="E291:H291"/>
    <mergeCell ref="B292:D292"/>
    <mergeCell ref="E292:H292"/>
    <mergeCell ref="B293:H293"/>
    <mergeCell ref="B294:H294"/>
    <mergeCell ref="B304:H304"/>
    <mergeCell ref="B305:D305"/>
    <mergeCell ref="F305:H305"/>
    <mergeCell ref="B306:D306"/>
    <mergeCell ref="E306:H306"/>
    <mergeCell ref="B307:D307"/>
    <mergeCell ref="E307:H307"/>
    <mergeCell ref="B308:D308"/>
    <mergeCell ref="E308:H308"/>
    <mergeCell ref="B309:D309"/>
    <mergeCell ref="E309:H309"/>
    <mergeCell ref="B310:D310"/>
    <mergeCell ref="E310:H310"/>
    <mergeCell ref="B311:D311"/>
    <mergeCell ref="E311:H311"/>
    <mergeCell ref="B312:D312"/>
    <mergeCell ref="E312:H312"/>
    <mergeCell ref="B313:D313"/>
    <mergeCell ref="E313:H313"/>
    <mergeCell ref="B314:H314"/>
    <mergeCell ref="B315:H315"/>
    <mergeCell ref="B326:H326"/>
    <mergeCell ref="B327:D327"/>
    <mergeCell ref="F327:H327"/>
    <mergeCell ref="B328:D328"/>
    <mergeCell ref="E328:H328"/>
    <mergeCell ref="B329:D329"/>
    <mergeCell ref="E329:H329"/>
    <mergeCell ref="B330:D330"/>
    <mergeCell ref="E330:H330"/>
    <mergeCell ref="B331:D331"/>
    <mergeCell ref="E331:H331"/>
    <mergeCell ref="B332:D332"/>
    <mergeCell ref="E332:H332"/>
    <mergeCell ref="B333:D333"/>
    <mergeCell ref="E333:H333"/>
    <mergeCell ref="B334:D334"/>
    <mergeCell ref="E334:H334"/>
    <mergeCell ref="B335:D335"/>
    <mergeCell ref="E335:H335"/>
    <mergeCell ref="B336:H336"/>
    <mergeCell ref="B337:H337"/>
    <mergeCell ref="B347:H347"/>
    <mergeCell ref="B348:D348"/>
    <mergeCell ref="F348:H348"/>
    <mergeCell ref="B349:D349"/>
    <mergeCell ref="E349:H349"/>
    <mergeCell ref="B350:D350"/>
    <mergeCell ref="E350:H350"/>
    <mergeCell ref="B351:D351"/>
    <mergeCell ref="E351:H351"/>
    <mergeCell ref="B352:D352"/>
    <mergeCell ref="E352:H352"/>
    <mergeCell ref="B353:D353"/>
    <mergeCell ref="E353:H353"/>
    <mergeCell ref="B354:D354"/>
    <mergeCell ref="E354:H354"/>
    <mergeCell ref="B355:D355"/>
    <mergeCell ref="E355:H355"/>
    <mergeCell ref="B356:D356"/>
    <mergeCell ref="E356:H356"/>
    <mergeCell ref="B357:H357"/>
    <mergeCell ref="B358:H358"/>
    <mergeCell ref="B368:H368"/>
    <mergeCell ref="B369:D369"/>
    <mergeCell ref="F369:H369"/>
    <mergeCell ref="B370:D370"/>
    <mergeCell ref="E370:H370"/>
    <mergeCell ref="B371:D371"/>
    <mergeCell ref="E371:H371"/>
    <mergeCell ref="B372:D372"/>
    <mergeCell ref="E372:H372"/>
    <mergeCell ref="B373:D373"/>
    <mergeCell ref="E373:H373"/>
    <mergeCell ref="B374:D374"/>
    <mergeCell ref="E374:H374"/>
    <mergeCell ref="B375:D375"/>
    <mergeCell ref="E375:H375"/>
    <mergeCell ref="B376:D376"/>
    <mergeCell ref="E376:H376"/>
    <mergeCell ref="B377:D377"/>
    <mergeCell ref="E377:H377"/>
    <mergeCell ref="B378:H378"/>
    <mergeCell ref="B379:H379"/>
    <mergeCell ref="B389:H389"/>
    <mergeCell ref="B390:D390"/>
    <mergeCell ref="F390:H390"/>
    <mergeCell ref="B391:D391"/>
    <mergeCell ref="E391:H391"/>
    <mergeCell ref="B392:D392"/>
    <mergeCell ref="E392:H392"/>
    <mergeCell ref="B393:D393"/>
    <mergeCell ref="E393:H393"/>
    <mergeCell ref="B394:D394"/>
    <mergeCell ref="E394:H394"/>
    <mergeCell ref="B395:D395"/>
    <mergeCell ref="E395:H395"/>
    <mergeCell ref="B396:D396"/>
    <mergeCell ref="E396:H396"/>
    <mergeCell ref="B397:D397"/>
    <mergeCell ref="E397:H397"/>
    <mergeCell ref="B398:D398"/>
    <mergeCell ref="E398:H398"/>
    <mergeCell ref="B399:H399"/>
    <mergeCell ref="B400:H400"/>
    <mergeCell ref="B410:H410"/>
    <mergeCell ref="B411:D411"/>
    <mergeCell ref="F411:H411"/>
    <mergeCell ref="B412:D412"/>
    <mergeCell ref="E412:H412"/>
    <mergeCell ref="B413:D413"/>
    <mergeCell ref="E413:H413"/>
    <mergeCell ref="B414:D414"/>
    <mergeCell ref="E414:H414"/>
    <mergeCell ref="B415:D415"/>
    <mergeCell ref="E415:H415"/>
    <mergeCell ref="B416:D416"/>
    <mergeCell ref="E416:H416"/>
    <mergeCell ref="B417:D417"/>
    <mergeCell ref="E417:H417"/>
    <mergeCell ref="B418:D418"/>
    <mergeCell ref="E418:H418"/>
    <mergeCell ref="B419:D419"/>
    <mergeCell ref="E419:H419"/>
    <mergeCell ref="B420:H420"/>
    <mergeCell ref="B421:H421"/>
    <mergeCell ref="B431:H431"/>
    <mergeCell ref="B432:D432"/>
    <mergeCell ref="F432:H432"/>
    <mergeCell ref="B433:D433"/>
    <mergeCell ref="E433:H433"/>
    <mergeCell ref="B434:D434"/>
    <mergeCell ref="E434:H434"/>
    <mergeCell ref="B435:D435"/>
    <mergeCell ref="E435:H435"/>
    <mergeCell ref="B436:D436"/>
    <mergeCell ref="E436:H436"/>
    <mergeCell ref="B437:D437"/>
    <mergeCell ref="E437:H437"/>
    <mergeCell ref="B438:D438"/>
    <mergeCell ref="E438:H438"/>
    <mergeCell ref="B439:D439"/>
    <mergeCell ref="E439:H439"/>
    <mergeCell ref="B440:D440"/>
    <mergeCell ref="E440:H440"/>
    <mergeCell ref="B441:H441"/>
    <mergeCell ref="B442:H442"/>
    <mergeCell ref="B452:H452"/>
    <mergeCell ref="B453:D453"/>
    <mergeCell ref="F453:H453"/>
    <mergeCell ref="B454:D454"/>
    <mergeCell ref="E454:H454"/>
    <mergeCell ref="B455:D455"/>
    <mergeCell ref="E455:H455"/>
    <mergeCell ref="B456:D456"/>
    <mergeCell ref="E456:H456"/>
    <mergeCell ref="B457:D457"/>
    <mergeCell ref="E457:H457"/>
    <mergeCell ref="B458:D458"/>
    <mergeCell ref="E458:H458"/>
    <mergeCell ref="B459:D459"/>
    <mergeCell ref="E459:H459"/>
    <mergeCell ref="B460:D460"/>
    <mergeCell ref="E460:H460"/>
    <mergeCell ref="B461:D461"/>
    <mergeCell ref="E461:H461"/>
    <mergeCell ref="B462:H462"/>
    <mergeCell ref="B463:H463"/>
    <mergeCell ref="B473:H473"/>
    <mergeCell ref="B474:D474"/>
    <mergeCell ref="F474:H474"/>
    <mergeCell ref="B475:D475"/>
    <mergeCell ref="E475:H475"/>
    <mergeCell ref="B476:D476"/>
    <mergeCell ref="E476:H476"/>
    <mergeCell ref="B477:D477"/>
    <mergeCell ref="E477:H477"/>
    <mergeCell ref="B478:D478"/>
    <mergeCell ref="E478:H478"/>
    <mergeCell ref="B479:D479"/>
    <mergeCell ref="E479:H479"/>
    <mergeCell ref="B480:D480"/>
    <mergeCell ref="E480:H480"/>
    <mergeCell ref="B481:D481"/>
    <mergeCell ref="E481:H481"/>
    <mergeCell ref="B482:D482"/>
    <mergeCell ref="E482:H482"/>
    <mergeCell ref="B483:H483"/>
    <mergeCell ref="B484:H484"/>
    <mergeCell ref="B494:H494"/>
    <mergeCell ref="B495:D495"/>
    <mergeCell ref="F495:H495"/>
    <mergeCell ref="B496:D496"/>
    <mergeCell ref="E496:H496"/>
    <mergeCell ref="B497:D497"/>
    <mergeCell ref="E497:H497"/>
    <mergeCell ref="B498:D498"/>
    <mergeCell ref="E498:H498"/>
    <mergeCell ref="B499:D499"/>
    <mergeCell ref="E499:H499"/>
    <mergeCell ref="B500:D500"/>
    <mergeCell ref="E500:H500"/>
    <mergeCell ref="B501:D501"/>
    <mergeCell ref="E501:H501"/>
    <mergeCell ref="B502:D502"/>
    <mergeCell ref="E502:H502"/>
    <mergeCell ref="B503:D503"/>
    <mergeCell ref="E503:H503"/>
    <mergeCell ref="B504:H504"/>
    <mergeCell ref="B505:H505"/>
    <mergeCell ref="B515:H515"/>
    <mergeCell ref="B516:D516"/>
    <mergeCell ref="F516:H516"/>
    <mergeCell ref="B517:D517"/>
    <mergeCell ref="E517:H517"/>
    <mergeCell ref="B518:D518"/>
    <mergeCell ref="E518:H518"/>
    <mergeCell ref="B519:D519"/>
    <mergeCell ref="E519:H519"/>
    <mergeCell ref="B520:D520"/>
    <mergeCell ref="E520:H520"/>
    <mergeCell ref="B521:D521"/>
    <mergeCell ref="E521:H521"/>
    <mergeCell ref="B522:D522"/>
    <mergeCell ref="E522:H522"/>
    <mergeCell ref="B523:D523"/>
    <mergeCell ref="E523:H523"/>
    <mergeCell ref="B524:D524"/>
    <mergeCell ref="E524:H524"/>
    <mergeCell ref="B525:H525"/>
    <mergeCell ref="B526:H526"/>
    <mergeCell ref="B538:H538"/>
    <mergeCell ref="B539:D539"/>
    <mergeCell ref="F539:H539"/>
    <mergeCell ref="B540:D540"/>
    <mergeCell ref="E540:H540"/>
    <mergeCell ref="B541:D541"/>
    <mergeCell ref="E541:H541"/>
    <mergeCell ref="B542:D542"/>
    <mergeCell ref="E542:H542"/>
    <mergeCell ref="B543:D543"/>
    <mergeCell ref="E543:H543"/>
    <mergeCell ref="B544:D544"/>
    <mergeCell ref="E544:H544"/>
    <mergeCell ref="B545:D545"/>
    <mergeCell ref="E545:H545"/>
    <mergeCell ref="B546:D546"/>
    <mergeCell ref="E546:H546"/>
    <mergeCell ref="B547:D547"/>
    <mergeCell ref="E547:H547"/>
    <mergeCell ref="B548:H548"/>
    <mergeCell ref="B549:H549"/>
    <mergeCell ref="B562:H562"/>
    <mergeCell ref="B563:D563"/>
    <mergeCell ref="F563:H563"/>
    <mergeCell ref="B564:D564"/>
    <mergeCell ref="E564:H564"/>
    <mergeCell ref="B565:D565"/>
    <mergeCell ref="E565:H565"/>
    <mergeCell ref="B566:D566"/>
    <mergeCell ref="E566:H566"/>
    <mergeCell ref="B567:D567"/>
    <mergeCell ref="E567:H567"/>
    <mergeCell ref="B568:D568"/>
    <mergeCell ref="E568:H568"/>
    <mergeCell ref="B569:D569"/>
    <mergeCell ref="E569:H569"/>
    <mergeCell ref="B570:D570"/>
    <mergeCell ref="E570:H570"/>
    <mergeCell ref="B571:D571"/>
    <mergeCell ref="E571:H571"/>
    <mergeCell ref="B572:H572"/>
    <mergeCell ref="B573:H573"/>
    <mergeCell ref="B583:H583"/>
    <mergeCell ref="B584:D584"/>
    <mergeCell ref="F584:H584"/>
    <mergeCell ref="B585:D585"/>
    <mergeCell ref="E585:H585"/>
    <mergeCell ref="B586:D586"/>
    <mergeCell ref="E586:H586"/>
    <mergeCell ref="B587:D587"/>
    <mergeCell ref="E587:H587"/>
    <mergeCell ref="B588:D588"/>
    <mergeCell ref="E588:H588"/>
    <mergeCell ref="B589:D589"/>
    <mergeCell ref="E589:H589"/>
    <mergeCell ref="B590:D590"/>
    <mergeCell ref="E590:H590"/>
    <mergeCell ref="B591:D591"/>
    <mergeCell ref="E591:H591"/>
    <mergeCell ref="B592:D592"/>
    <mergeCell ref="E592:H592"/>
    <mergeCell ref="B593:H593"/>
    <mergeCell ref="B594:H594"/>
    <mergeCell ref="B604:H604"/>
    <mergeCell ref="B605:D605"/>
    <mergeCell ref="F605:H605"/>
    <mergeCell ref="B606:D606"/>
    <mergeCell ref="E606:H606"/>
    <mergeCell ref="B607:D607"/>
    <mergeCell ref="E607:H607"/>
    <mergeCell ref="B608:D608"/>
    <mergeCell ref="E608:H608"/>
    <mergeCell ref="B609:D609"/>
    <mergeCell ref="E609:H609"/>
    <mergeCell ref="B610:D610"/>
    <mergeCell ref="E610:H610"/>
    <mergeCell ref="B611:D611"/>
    <mergeCell ref="E611:H611"/>
    <mergeCell ref="B612:D612"/>
    <mergeCell ref="E612:H612"/>
    <mergeCell ref="B613:D613"/>
    <mergeCell ref="E613:H613"/>
    <mergeCell ref="B614:H614"/>
    <mergeCell ref="B615:H615"/>
    <mergeCell ref="B625:H625"/>
    <mergeCell ref="B626:D626"/>
    <mergeCell ref="F626:H626"/>
    <mergeCell ref="B627:D627"/>
    <mergeCell ref="E627:H627"/>
    <mergeCell ref="B628:D628"/>
    <mergeCell ref="E628:H628"/>
    <mergeCell ref="B629:D629"/>
    <mergeCell ref="E629:H629"/>
    <mergeCell ref="B630:D630"/>
    <mergeCell ref="E630:H630"/>
    <mergeCell ref="B631:D631"/>
    <mergeCell ref="E631:H631"/>
    <mergeCell ref="B632:D632"/>
    <mergeCell ref="E632:H632"/>
    <mergeCell ref="B633:D633"/>
    <mergeCell ref="E633:H633"/>
    <mergeCell ref="B634:D634"/>
    <mergeCell ref="E634:H634"/>
    <mergeCell ref="B635:H635"/>
    <mergeCell ref="B636:H636"/>
    <mergeCell ref="B646:H646"/>
    <mergeCell ref="B647:D647"/>
    <mergeCell ref="F647:H647"/>
    <mergeCell ref="B648:D648"/>
    <mergeCell ref="E648:H648"/>
    <mergeCell ref="B649:D649"/>
    <mergeCell ref="E649:H649"/>
    <mergeCell ref="B650:D650"/>
    <mergeCell ref="E650:H650"/>
    <mergeCell ref="B651:D651"/>
    <mergeCell ref="E651:H651"/>
    <mergeCell ref="B652:D652"/>
    <mergeCell ref="E652:H652"/>
    <mergeCell ref="B653:D653"/>
    <mergeCell ref="E653:H653"/>
    <mergeCell ref="B654:D654"/>
    <mergeCell ref="E654:H654"/>
    <mergeCell ref="B655:D655"/>
    <mergeCell ref="E655:H655"/>
    <mergeCell ref="B656:H656"/>
    <mergeCell ref="B657:H657"/>
    <mergeCell ref="A5:A12"/>
    <mergeCell ref="A13:A14"/>
    <mergeCell ref="A15:A24"/>
    <mergeCell ref="A28:A35"/>
    <mergeCell ref="A36:A37"/>
    <mergeCell ref="A38:A45"/>
    <mergeCell ref="A49:A56"/>
    <mergeCell ref="A57:A58"/>
    <mergeCell ref="A59:A68"/>
    <mergeCell ref="A72:A79"/>
    <mergeCell ref="A80:A81"/>
    <mergeCell ref="A82:A89"/>
    <mergeCell ref="A93:A100"/>
    <mergeCell ref="A101:A102"/>
    <mergeCell ref="A103:A112"/>
    <mergeCell ref="A116:A123"/>
    <mergeCell ref="A124:A125"/>
    <mergeCell ref="A126:A133"/>
    <mergeCell ref="A137:A144"/>
    <mergeCell ref="A145:A146"/>
    <mergeCell ref="A147:A154"/>
    <mergeCell ref="A158:A165"/>
    <mergeCell ref="A166:A167"/>
    <mergeCell ref="A168:A175"/>
    <mergeCell ref="A179:A186"/>
    <mergeCell ref="A187:A188"/>
    <mergeCell ref="A189:A196"/>
    <mergeCell ref="A200:A207"/>
    <mergeCell ref="A208:A209"/>
    <mergeCell ref="A210:A217"/>
    <mergeCell ref="A221:A228"/>
    <mergeCell ref="A229:A230"/>
    <mergeCell ref="A231:A238"/>
    <mergeCell ref="A242:A249"/>
    <mergeCell ref="A250:A251"/>
    <mergeCell ref="A252:A260"/>
    <mergeCell ref="A264:A271"/>
    <mergeCell ref="A272:A273"/>
    <mergeCell ref="A274:A281"/>
    <mergeCell ref="A285:A292"/>
    <mergeCell ref="A293:A294"/>
    <mergeCell ref="A295:A302"/>
    <mergeCell ref="A306:A313"/>
    <mergeCell ref="A314:A315"/>
    <mergeCell ref="A316:A324"/>
    <mergeCell ref="A328:A335"/>
    <mergeCell ref="A336:A337"/>
    <mergeCell ref="A338:A345"/>
    <mergeCell ref="A349:A356"/>
    <mergeCell ref="A357:A358"/>
    <mergeCell ref="A359:A366"/>
    <mergeCell ref="A370:A377"/>
    <mergeCell ref="A378:A379"/>
    <mergeCell ref="A380:A387"/>
    <mergeCell ref="A391:A398"/>
    <mergeCell ref="A399:A400"/>
    <mergeCell ref="A401:A408"/>
    <mergeCell ref="A412:A419"/>
    <mergeCell ref="A420:A421"/>
    <mergeCell ref="A422:A429"/>
    <mergeCell ref="A433:A440"/>
    <mergeCell ref="A441:A442"/>
    <mergeCell ref="A443:A450"/>
    <mergeCell ref="A454:A461"/>
    <mergeCell ref="A462:A463"/>
    <mergeCell ref="A464:A471"/>
    <mergeCell ref="A475:A482"/>
    <mergeCell ref="A483:A484"/>
    <mergeCell ref="A485:A492"/>
    <mergeCell ref="A496:A503"/>
    <mergeCell ref="A504:A505"/>
    <mergeCell ref="A506:A513"/>
    <mergeCell ref="A517:A524"/>
    <mergeCell ref="A525:A526"/>
    <mergeCell ref="A527:A536"/>
    <mergeCell ref="A540:A547"/>
    <mergeCell ref="A548:A549"/>
    <mergeCell ref="A550:A560"/>
    <mergeCell ref="A564:A571"/>
    <mergeCell ref="A572:A573"/>
    <mergeCell ref="A574:A581"/>
    <mergeCell ref="A585:A592"/>
    <mergeCell ref="A593:A594"/>
    <mergeCell ref="A595:A602"/>
    <mergeCell ref="A606:A613"/>
    <mergeCell ref="A614:A615"/>
    <mergeCell ref="A616:A623"/>
    <mergeCell ref="A627:A634"/>
    <mergeCell ref="A635:A636"/>
    <mergeCell ref="A637:A644"/>
    <mergeCell ref="A648:A655"/>
    <mergeCell ref="A656:A657"/>
    <mergeCell ref="A658:A668"/>
    <mergeCell ref="B15:B16"/>
    <mergeCell ref="B17:B21"/>
    <mergeCell ref="B22:B23"/>
    <mergeCell ref="B38:B39"/>
    <mergeCell ref="B40:B43"/>
    <mergeCell ref="B44:B45"/>
    <mergeCell ref="B59:B60"/>
    <mergeCell ref="B61:B65"/>
    <mergeCell ref="B66:B67"/>
    <mergeCell ref="B82:B83"/>
    <mergeCell ref="B84:B87"/>
    <mergeCell ref="B88:B89"/>
    <mergeCell ref="B103:B104"/>
    <mergeCell ref="B105:B109"/>
    <mergeCell ref="B110:B111"/>
    <mergeCell ref="B126:B127"/>
    <mergeCell ref="B128:B131"/>
    <mergeCell ref="B132:B133"/>
    <mergeCell ref="B147:B148"/>
    <mergeCell ref="B149:B152"/>
    <mergeCell ref="B153:B154"/>
    <mergeCell ref="B168:B169"/>
    <mergeCell ref="B170:B173"/>
    <mergeCell ref="B174:B175"/>
    <mergeCell ref="B189:B190"/>
    <mergeCell ref="B191:B194"/>
    <mergeCell ref="B195:B196"/>
    <mergeCell ref="B210:B211"/>
    <mergeCell ref="B212:B215"/>
    <mergeCell ref="B216:B217"/>
    <mergeCell ref="B231:B232"/>
    <mergeCell ref="B233:B236"/>
    <mergeCell ref="B237:B238"/>
    <mergeCell ref="B252:B253"/>
    <mergeCell ref="B254:B257"/>
    <mergeCell ref="B258:B259"/>
    <mergeCell ref="B274:B275"/>
    <mergeCell ref="B276:B279"/>
    <mergeCell ref="B280:B281"/>
    <mergeCell ref="B295:B296"/>
    <mergeCell ref="B297:B300"/>
    <mergeCell ref="B301:B302"/>
    <mergeCell ref="B316:B317"/>
    <mergeCell ref="B318:B321"/>
    <mergeCell ref="B322:B323"/>
    <mergeCell ref="B338:B339"/>
    <mergeCell ref="B340:B343"/>
    <mergeCell ref="B344:B345"/>
    <mergeCell ref="B359:B360"/>
    <mergeCell ref="B361:B364"/>
    <mergeCell ref="B365:B366"/>
    <mergeCell ref="B380:B381"/>
    <mergeCell ref="B382:B385"/>
    <mergeCell ref="B386:B387"/>
    <mergeCell ref="B401:B402"/>
    <mergeCell ref="B403:B406"/>
    <mergeCell ref="B407:B408"/>
    <mergeCell ref="B422:B423"/>
    <mergeCell ref="B424:B427"/>
    <mergeCell ref="B428:B429"/>
    <mergeCell ref="B443:B444"/>
    <mergeCell ref="B445:B448"/>
    <mergeCell ref="B449:B450"/>
    <mergeCell ref="B464:B465"/>
    <mergeCell ref="B466:B469"/>
    <mergeCell ref="B470:B471"/>
    <mergeCell ref="B485:B486"/>
    <mergeCell ref="B487:B490"/>
    <mergeCell ref="B491:B492"/>
    <mergeCell ref="B506:B507"/>
    <mergeCell ref="B508:B511"/>
    <mergeCell ref="B512:B513"/>
    <mergeCell ref="B527:B528"/>
    <mergeCell ref="B529:B532"/>
    <mergeCell ref="B533:B534"/>
    <mergeCell ref="B535:B536"/>
    <mergeCell ref="B550:B551"/>
    <mergeCell ref="B552:B557"/>
    <mergeCell ref="B558:B559"/>
    <mergeCell ref="B574:B575"/>
    <mergeCell ref="B576:B579"/>
    <mergeCell ref="B580:B581"/>
    <mergeCell ref="B595:B596"/>
    <mergeCell ref="B597:B600"/>
    <mergeCell ref="B601:B602"/>
    <mergeCell ref="B616:B617"/>
    <mergeCell ref="B618:B621"/>
    <mergeCell ref="B622:B623"/>
    <mergeCell ref="B637:B638"/>
    <mergeCell ref="B639:B642"/>
    <mergeCell ref="B643:B644"/>
    <mergeCell ref="B658:B659"/>
    <mergeCell ref="B660:B665"/>
    <mergeCell ref="B666:B667"/>
    <mergeCell ref="C15:C16"/>
    <mergeCell ref="C17:C18"/>
    <mergeCell ref="C19:C20"/>
    <mergeCell ref="C38:C39"/>
    <mergeCell ref="C40:C41"/>
    <mergeCell ref="C42:C43"/>
    <mergeCell ref="C44:C45"/>
    <mergeCell ref="C59:C60"/>
    <mergeCell ref="C61:C62"/>
    <mergeCell ref="C63:C64"/>
    <mergeCell ref="C66:C67"/>
    <mergeCell ref="C82:C83"/>
    <mergeCell ref="C84:C85"/>
    <mergeCell ref="C86:C87"/>
    <mergeCell ref="C88:C89"/>
    <mergeCell ref="C103:C104"/>
    <mergeCell ref="C105:C106"/>
    <mergeCell ref="C107:C108"/>
    <mergeCell ref="C126:C127"/>
    <mergeCell ref="C128:C129"/>
    <mergeCell ref="C130:C131"/>
    <mergeCell ref="C132:C133"/>
    <mergeCell ref="C147:C148"/>
    <mergeCell ref="C149:C150"/>
    <mergeCell ref="C151:C152"/>
    <mergeCell ref="C168:C169"/>
    <mergeCell ref="C170:C171"/>
    <mergeCell ref="C172:C173"/>
    <mergeCell ref="C189:C190"/>
    <mergeCell ref="C191:C192"/>
    <mergeCell ref="C193:C194"/>
    <mergeCell ref="C210:C211"/>
    <mergeCell ref="C212:C213"/>
    <mergeCell ref="C214:C215"/>
    <mergeCell ref="C216:C217"/>
    <mergeCell ref="C231:C232"/>
    <mergeCell ref="C233:C234"/>
    <mergeCell ref="C235:C236"/>
    <mergeCell ref="C237:C238"/>
    <mergeCell ref="C252:C253"/>
    <mergeCell ref="C254:C255"/>
    <mergeCell ref="C256:C257"/>
    <mergeCell ref="C274:C275"/>
    <mergeCell ref="C276:C277"/>
    <mergeCell ref="C278:C279"/>
    <mergeCell ref="C280:C281"/>
    <mergeCell ref="C295:C296"/>
    <mergeCell ref="C297:C298"/>
    <mergeCell ref="C299:C300"/>
    <mergeCell ref="C301:C302"/>
    <mergeCell ref="C316:C317"/>
    <mergeCell ref="C318:C319"/>
    <mergeCell ref="C320:C321"/>
    <mergeCell ref="C338:C339"/>
    <mergeCell ref="C340:C341"/>
    <mergeCell ref="C342:C343"/>
    <mergeCell ref="C344:C345"/>
    <mergeCell ref="C359:C360"/>
    <mergeCell ref="C361:C362"/>
    <mergeCell ref="C363:C364"/>
    <mergeCell ref="C365:C366"/>
    <mergeCell ref="C380:C381"/>
    <mergeCell ref="C382:C383"/>
    <mergeCell ref="C384:C385"/>
    <mergeCell ref="C401:C402"/>
    <mergeCell ref="C403:C404"/>
    <mergeCell ref="C405:C406"/>
    <mergeCell ref="C407:C408"/>
    <mergeCell ref="C422:C423"/>
    <mergeCell ref="C424:C425"/>
    <mergeCell ref="C426:C427"/>
    <mergeCell ref="C428:C429"/>
    <mergeCell ref="C443:C444"/>
    <mergeCell ref="C445:C446"/>
    <mergeCell ref="C447:C448"/>
    <mergeCell ref="C464:C465"/>
    <mergeCell ref="C466:C467"/>
    <mergeCell ref="C468:C469"/>
    <mergeCell ref="C485:C486"/>
    <mergeCell ref="C487:C488"/>
    <mergeCell ref="C489:C490"/>
    <mergeCell ref="C491:C492"/>
    <mergeCell ref="C506:C507"/>
    <mergeCell ref="C508:C509"/>
    <mergeCell ref="C510:C511"/>
    <mergeCell ref="C512:C513"/>
    <mergeCell ref="C527:C528"/>
    <mergeCell ref="C529:C530"/>
    <mergeCell ref="C531:C532"/>
    <mergeCell ref="C533:C534"/>
    <mergeCell ref="C535:C536"/>
    <mergeCell ref="C550:C551"/>
    <mergeCell ref="C552:C553"/>
    <mergeCell ref="C554:C555"/>
    <mergeCell ref="C574:C575"/>
    <mergeCell ref="C576:C577"/>
    <mergeCell ref="C578:C579"/>
    <mergeCell ref="C595:C596"/>
    <mergeCell ref="C597:C598"/>
    <mergeCell ref="C599:C600"/>
    <mergeCell ref="C601:C602"/>
    <mergeCell ref="C616:C617"/>
    <mergeCell ref="C618:C619"/>
    <mergeCell ref="C620:C621"/>
    <mergeCell ref="C637:C638"/>
    <mergeCell ref="C639:C640"/>
    <mergeCell ref="C641:C642"/>
    <mergeCell ref="C658:C659"/>
    <mergeCell ref="C660:C661"/>
    <mergeCell ref="C662:C663"/>
    <mergeCell ref="D15:D16"/>
    <mergeCell ref="D38:D39"/>
    <mergeCell ref="D59:D60"/>
    <mergeCell ref="D82:D83"/>
    <mergeCell ref="D103:D104"/>
    <mergeCell ref="D126:D127"/>
    <mergeCell ref="D147:D148"/>
    <mergeCell ref="D168:D169"/>
    <mergeCell ref="D189:D190"/>
    <mergeCell ref="D210:D211"/>
    <mergeCell ref="D231:D232"/>
    <mergeCell ref="D252:D253"/>
    <mergeCell ref="D274:D275"/>
    <mergeCell ref="D295:D296"/>
    <mergeCell ref="D316:D317"/>
    <mergeCell ref="D338:D339"/>
    <mergeCell ref="D359:D360"/>
    <mergeCell ref="D380:D381"/>
    <mergeCell ref="D401:D402"/>
    <mergeCell ref="D422:D423"/>
    <mergeCell ref="D443:D444"/>
    <mergeCell ref="D464:D465"/>
    <mergeCell ref="D485:D486"/>
    <mergeCell ref="D506:D507"/>
    <mergeCell ref="D527:D528"/>
    <mergeCell ref="D550:D551"/>
    <mergeCell ref="D574:D575"/>
    <mergeCell ref="D595:D596"/>
    <mergeCell ref="D616:D617"/>
    <mergeCell ref="D637:D638"/>
    <mergeCell ref="D658:D659"/>
    <mergeCell ref="E15:E16"/>
    <mergeCell ref="E38:E39"/>
    <mergeCell ref="E59:E60"/>
    <mergeCell ref="E82:E83"/>
    <mergeCell ref="E103:E104"/>
    <mergeCell ref="E126:E127"/>
    <mergeCell ref="E147:E148"/>
    <mergeCell ref="E168:E169"/>
    <mergeCell ref="E189:E190"/>
    <mergeCell ref="E210:E211"/>
    <mergeCell ref="E231:E232"/>
    <mergeCell ref="E252:E253"/>
    <mergeCell ref="E274:E275"/>
    <mergeCell ref="E295:E296"/>
    <mergeCell ref="E316:E317"/>
    <mergeCell ref="E338:E339"/>
    <mergeCell ref="E359:E360"/>
    <mergeCell ref="E380:E381"/>
    <mergeCell ref="E401:E402"/>
    <mergeCell ref="E422:E423"/>
    <mergeCell ref="E443:E444"/>
    <mergeCell ref="E464:E465"/>
    <mergeCell ref="E485:E486"/>
    <mergeCell ref="E506:E507"/>
    <mergeCell ref="E527:E528"/>
    <mergeCell ref="E550:E551"/>
    <mergeCell ref="E574:E575"/>
    <mergeCell ref="E595:E596"/>
    <mergeCell ref="E616:E617"/>
    <mergeCell ref="E637:E638"/>
    <mergeCell ref="E658:E659"/>
    <mergeCell ref="F15:F16"/>
    <mergeCell ref="F38:F39"/>
    <mergeCell ref="F59:F60"/>
    <mergeCell ref="F82:F83"/>
    <mergeCell ref="F103:F104"/>
    <mergeCell ref="F126:F127"/>
    <mergeCell ref="F147:F148"/>
    <mergeCell ref="F168:F169"/>
    <mergeCell ref="F189:F190"/>
    <mergeCell ref="F210:F211"/>
    <mergeCell ref="F231:F232"/>
    <mergeCell ref="F252:F253"/>
    <mergeCell ref="F274:F275"/>
    <mergeCell ref="F295:F296"/>
    <mergeCell ref="F316:F317"/>
    <mergeCell ref="F338:F339"/>
    <mergeCell ref="F359:F360"/>
    <mergeCell ref="F380:F381"/>
    <mergeCell ref="F401:F402"/>
    <mergeCell ref="F422:F423"/>
    <mergeCell ref="F443:F444"/>
    <mergeCell ref="F464:F465"/>
    <mergeCell ref="F485:F486"/>
    <mergeCell ref="F506:F507"/>
    <mergeCell ref="F527:F528"/>
    <mergeCell ref="F550:F551"/>
    <mergeCell ref="F574:F575"/>
    <mergeCell ref="F595:F596"/>
    <mergeCell ref="F616:F617"/>
    <mergeCell ref="F637:F638"/>
    <mergeCell ref="F658:F659"/>
    <mergeCell ref="G15:G16"/>
    <mergeCell ref="G38:G39"/>
    <mergeCell ref="G59:G60"/>
    <mergeCell ref="G82:G83"/>
    <mergeCell ref="G103:G104"/>
    <mergeCell ref="G126:G127"/>
    <mergeCell ref="G147:G148"/>
    <mergeCell ref="G168:G169"/>
    <mergeCell ref="G189:G190"/>
    <mergeCell ref="G210:G211"/>
    <mergeCell ref="G231:G232"/>
    <mergeCell ref="G252:G253"/>
    <mergeCell ref="G274:G275"/>
    <mergeCell ref="G295:G296"/>
    <mergeCell ref="G316:G317"/>
    <mergeCell ref="G338:G339"/>
    <mergeCell ref="G359:G360"/>
    <mergeCell ref="G380:G381"/>
    <mergeCell ref="G401:G402"/>
    <mergeCell ref="G422:G423"/>
    <mergeCell ref="G443:G444"/>
    <mergeCell ref="G464:G465"/>
    <mergeCell ref="G485:G486"/>
    <mergeCell ref="G506:G507"/>
    <mergeCell ref="G527:G528"/>
    <mergeCell ref="G550:G551"/>
    <mergeCell ref="G574:G575"/>
    <mergeCell ref="G595:G596"/>
    <mergeCell ref="G616:G617"/>
    <mergeCell ref="G637:G638"/>
    <mergeCell ref="G658:G659"/>
    <mergeCell ref="H15:H16"/>
    <mergeCell ref="H38:H39"/>
    <mergeCell ref="H59:H60"/>
    <mergeCell ref="H82:H83"/>
    <mergeCell ref="H103:H104"/>
    <mergeCell ref="H126:H127"/>
    <mergeCell ref="H147:H148"/>
    <mergeCell ref="H168:H169"/>
    <mergeCell ref="H189:H190"/>
    <mergeCell ref="H210:H211"/>
    <mergeCell ref="H231:H232"/>
    <mergeCell ref="H252:H253"/>
    <mergeCell ref="H274:H275"/>
    <mergeCell ref="H295:H296"/>
    <mergeCell ref="H316:H317"/>
    <mergeCell ref="H338:H339"/>
    <mergeCell ref="H359:H360"/>
    <mergeCell ref="H380:H381"/>
    <mergeCell ref="H401:H402"/>
    <mergeCell ref="H422:H423"/>
    <mergeCell ref="H443:H444"/>
    <mergeCell ref="H464:H465"/>
    <mergeCell ref="H485:H486"/>
    <mergeCell ref="H506:H507"/>
    <mergeCell ref="H527:H528"/>
    <mergeCell ref="H550:H551"/>
    <mergeCell ref="H574:H575"/>
    <mergeCell ref="H595:H596"/>
    <mergeCell ref="H616:H617"/>
    <mergeCell ref="H637:H638"/>
    <mergeCell ref="H658:H659"/>
  </mergeCells>
  <pageMargins left="0.75" right="0.75" top="0.270000010728836" bottom="0.270000010728836" header="0" footer="0"/>
  <pageSetup paperSize="9" orientation="portrait"/>
  <headerFooter/>
  <rowBreaks count="31" manualBreakCount="31">
    <brk id="25" max="16383" man="1"/>
    <brk id="46" max="16383" man="1"/>
    <brk id="69" max="16383" man="1"/>
    <brk id="90" max="16383" man="1"/>
    <brk id="113" max="16383" man="1"/>
    <brk id="134" max="16383" man="1"/>
    <brk id="155" max="16383" man="1"/>
    <brk id="176" max="16383" man="1"/>
    <brk id="197" max="16383" man="1"/>
    <brk id="218" max="16383" man="1"/>
    <brk id="239" max="16383" man="1"/>
    <brk id="261" max="16383" man="1"/>
    <brk id="282" max="16383" man="1"/>
    <brk id="303" max="16383" man="1"/>
    <brk id="325" max="16383" man="1"/>
    <brk id="346" max="16383" man="1"/>
    <brk id="367" max="16383" man="1"/>
    <brk id="388" max="16383" man="1"/>
    <brk id="409" max="16383" man="1"/>
    <brk id="430" max="16383" man="1"/>
    <brk id="451" max="16383" man="1"/>
    <brk id="472" max="16383" man="1"/>
    <brk id="493" max="16383" man="1"/>
    <brk id="514" max="16383" man="1"/>
    <brk id="537" max="16383" man="1"/>
    <brk id="561" max="16383" man="1"/>
    <brk id="582" max="16383" man="1"/>
    <brk id="603" max="16383" man="1"/>
    <brk id="624" max="16383" man="1"/>
    <brk id="645" max="16383" man="1"/>
    <brk id="66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6"/>
  <sheetViews>
    <sheetView topLeftCell="A12" workbookViewId="0">
      <selection activeCell="F28" sqref="F28"/>
    </sheetView>
  </sheetViews>
  <sheetFormatPr defaultColWidth="10" defaultRowHeight="13.5"/>
  <cols>
    <col min="1" max="1" width="33.475" customWidth="1"/>
    <col min="2" max="2" width="31.6666666666667" customWidth="1"/>
    <col min="3" max="3" width="33.475" customWidth="1"/>
    <col min="4" max="4" width="31.6666666666667" customWidth="1"/>
    <col min="5" max="5" width="33.475" customWidth="1"/>
    <col min="6" max="6" width="31.6666666666667" customWidth="1"/>
    <col min="7" max="7" width="34.375" customWidth="1"/>
    <col min="8" max="8" width="31.6666666666667" customWidth="1"/>
    <col min="9" max="251" width="5.7" customWidth="1"/>
  </cols>
  <sheetData>
    <row r="1" ht="32.2" customHeight="1" spans="1:6">
      <c r="A1" s="75" t="s">
        <v>5</v>
      </c>
      <c r="B1" s="75"/>
      <c r="C1" s="75"/>
      <c r="D1" s="75"/>
      <c r="E1" s="75"/>
      <c r="F1" s="75"/>
    </row>
    <row r="2" ht="23.2" customHeight="1" spans="1:251">
      <c r="A2" s="62" t="s">
        <v>4</v>
      </c>
      <c r="B2" s="10"/>
      <c r="C2" s="76"/>
      <c r="D2" s="76"/>
      <c r="E2" s="77"/>
      <c r="F2" s="77" t="s">
        <v>6</v>
      </c>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ht="17.95" customHeight="1" spans="1:6">
      <c r="A3" s="57" t="s">
        <v>7</v>
      </c>
      <c r="B3" s="57"/>
      <c r="C3" s="57" t="s">
        <v>8</v>
      </c>
      <c r="D3" s="57"/>
      <c r="E3" s="57"/>
      <c r="F3" s="57"/>
    </row>
    <row r="4" ht="32.2" customHeight="1" spans="1:8">
      <c r="A4" s="57" t="s">
        <v>9</v>
      </c>
      <c r="B4" s="78" t="s">
        <v>10</v>
      </c>
      <c r="C4" s="57" t="s">
        <v>11</v>
      </c>
      <c r="D4" s="78" t="s">
        <v>10</v>
      </c>
      <c r="E4" s="57" t="s">
        <v>12</v>
      </c>
      <c r="F4" s="78" t="s">
        <v>10</v>
      </c>
      <c r="G4" s="10"/>
      <c r="H4" s="10"/>
    </row>
    <row r="5" ht="17.95" customHeight="1" spans="1:8">
      <c r="A5" s="79" t="s">
        <v>13</v>
      </c>
      <c r="B5" s="120">
        <v>2976.51</v>
      </c>
      <c r="C5" s="81" t="s">
        <v>14</v>
      </c>
      <c r="D5" s="83">
        <f>D6+D7+D8+D9+D10+D11+D12</f>
        <v>628.86</v>
      </c>
      <c r="E5" s="81" t="s">
        <v>15</v>
      </c>
      <c r="F5" s="83"/>
      <c r="G5" s="82"/>
      <c r="H5" s="82"/>
    </row>
    <row r="6" ht="17.95" customHeight="1" spans="1:6">
      <c r="A6" s="79" t="s">
        <v>16</v>
      </c>
      <c r="B6" s="120"/>
      <c r="C6" s="81" t="s">
        <v>17</v>
      </c>
      <c r="D6" s="83">
        <v>68.42</v>
      </c>
      <c r="E6" s="81" t="s">
        <v>18</v>
      </c>
      <c r="F6" s="83"/>
    </row>
    <row r="7" ht="17.95" customHeight="1" spans="1:6">
      <c r="A7" s="79" t="s">
        <v>19</v>
      </c>
      <c r="B7" s="120"/>
      <c r="C7" s="81" t="s">
        <v>20</v>
      </c>
      <c r="D7" s="83">
        <v>8.72</v>
      </c>
      <c r="E7" s="81" t="s">
        <v>21</v>
      </c>
      <c r="F7" s="83"/>
    </row>
    <row r="8" ht="17.95" customHeight="1" spans="1:7">
      <c r="A8" s="79" t="s">
        <v>22</v>
      </c>
      <c r="B8" s="120"/>
      <c r="C8" s="81" t="s">
        <v>23</v>
      </c>
      <c r="D8" s="83"/>
      <c r="E8" s="81" t="s">
        <v>24</v>
      </c>
      <c r="F8" s="83"/>
      <c r="G8" s="82"/>
    </row>
    <row r="9" ht="17.95" customHeight="1" spans="1:6">
      <c r="A9" s="79" t="s">
        <v>25</v>
      </c>
      <c r="B9" s="120"/>
      <c r="C9" s="81" t="s">
        <v>26</v>
      </c>
      <c r="D9" s="83">
        <v>113.94</v>
      </c>
      <c r="E9" s="81" t="s">
        <v>27</v>
      </c>
      <c r="F9" s="83">
        <v>10</v>
      </c>
    </row>
    <row r="10" ht="17.95" customHeight="1" spans="1:6">
      <c r="A10" s="79" t="s">
        <v>28</v>
      </c>
      <c r="B10" s="121"/>
      <c r="C10" s="81" t="s">
        <v>29</v>
      </c>
      <c r="D10" s="83">
        <v>34.66</v>
      </c>
      <c r="E10" s="81" t="s">
        <v>30</v>
      </c>
      <c r="F10" s="83"/>
    </row>
    <row r="11" ht="17.95" customHeight="1" spans="1:7">
      <c r="A11" s="79" t="s">
        <v>31</v>
      </c>
      <c r="B11" s="121"/>
      <c r="C11" s="81" t="s">
        <v>32</v>
      </c>
      <c r="D11" s="83">
        <v>37.58</v>
      </c>
      <c r="E11" s="81" t="s">
        <v>33</v>
      </c>
      <c r="F11" s="83"/>
      <c r="G11" s="82"/>
    </row>
    <row r="12" ht="17.95" customHeight="1" spans="1:7">
      <c r="A12" s="79" t="s">
        <v>34</v>
      </c>
      <c r="B12" s="121"/>
      <c r="C12" s="81" t="s">
        <v>35</v>
      </c>
      <c r="D12" s="83">
        <v>365.54</v>
      </c>
      <c r="E12" s="81" t="s">
        <v>36</v>
      </c>
      <c r="F12" s="83">
        <v>26.23</v>
      </c>
      <c r="G12" s="82"/>
    </row>
    <row r="13" ht="17.95" customHeight="1" spans="1:6">
      <c r="A13" s="79" t="s">
        <v>37</v>
      </c>
      <c r="B13" s="121"/>
      <c r="C13" s="81" t="s">
        <v>38</v>
      </c>
      <c r="D13" s="83">
        <f>D14+D15+D16+D17+D18+D19+D20+D21+D22+D23</f>
        <v>1970.65</v>
      </c>
      <c r="E13" s="81" t="s">
        <v>39</v>
      </c>
      <c r="F13" s="83">
        <v>8.43</v>
      </c>
    </row>
    <row r="14" ht="17.95" customHeight="1" spans="1:6">
      <c r="A14" s="79" t="s">
        <v>40</v>
      </c>
      <c r="B14" s="121">
        <v>791</v>
      </c>
      <c r="C14" s="81" t="s">
        <v>41</v>
      </c>
      <c r="D14" s="83">
        <f>82.6+68+29+75+25</f>
        <v>279.6</v>
      </c>
      <c r="E14" s="81" t="s">
        <v>42</v>
      </c>
      <c r="F14" s="83"/>
    </row>
    <row r="15" ht="17.95" customHeight="1" spans="1:6">
      <c r="A15" s="79"/>
      <c r="B15" s="79"/>
      <c r="C15" s="85" t="s">
        <v>43</v>
      </c>
      <c r="D15" s="83"/>
      <c r="E15" s="81" t="s">
        <v>44</v>
      </c>
      <c r="F15" s="83"/>
    </row>
    <row r="16" ht="17.95" customHeight="1" spans="1:7">
      <c r="A16" s="79"/>
      <c r="B16" s="79"/>
      <c r="C16" s="79" t="s">
        <v>45</v>
      </c>
      <c r="D16" s="83">
        <v>10</v>
      </c>
      <c r="E16" s="81" t="s">
        <v>46</v>
      </c>
      <c r="F16" s="83"/>
      <c r="G16" s="82"/>
    </row>
    <row r="17" ht="17.95" customHeight="1" spans="1:6">
      <c r="A17" s="79"/>
      <c r="B17" s="79"/>
      <c r="C17" s="85" t="s">
        <v>47</v>
      </c>
      <c r="D17" s="83">
        <v>57.2</v>
      </c>
      <c r="E17" s="85" t="s">
        <v>48</v>
      </c>
      <c r="F17" s="83"/>
    </row>
    <row r="18" ht="17.95" customHeight="1" spans="1:6">
      <c r="A18" s="79"/>
      <c r="B18" s="79"/>
      <c r="C18" s="85" t="s">
        <v>49</v>
      </c>
      <c r="D18" s="83">
        <f>815.35+25+63</f>
        <v>903.35</v>
      </c>
      <c r="E18" s="81" t="s">
        <v>50</v>
      </c>
      <c r="F18" s="83"/>
    </row>
    <row r="19" ht="17.95" customHeight="1" spans="1:6">
      <c r="A19" s="79"/>
      <c r="B19" s="79"/>
      <c r="C19" s="85" t="s">
        <v>51</v>
      </c>
      <c r="D19" s="83"/>
      <c r="E19" s="81" t="s">
        <v>52</v>
      </c>
      <c r="F19" s="83"/>
    </row>
    <row r="20" ht="17.2" customHeight="1" spans="1:6">
      <c r="A20" s="79"/>
      <c r="B20" s="79"/>
      <c r="C20" s="79" t="s">
        <v>53</v>
      </c>
      <c r="D20" s="83"/>
      <c r="E20" s="81" t="s">
        <v>54</v>
      </c>
      <c r="F20" s="83"/>
    </row>
    <row r="21" ht="17.95" customHeight="1" spans="1:6">
      <c r="A21" s="79"/>
      <c r="B21" s="79"/>
      <c r="C21" s="79" t="s">
        <v>55</v>
      </c>
      <c r="D21" s="83">
        <v>9</v>
      </c>
      <c r="E21" s="85" t="s">
        <v>56</v>
      </c>
      <c r="F21" s="83"/>
    </row>
    <row r="22" ht="17.95" customHeight="1" spans="1:6">
      <c r="A22" s="79"/>
      <c r="B22" s="79"/>
      <c r="C22" s="81" t="s">
        <v>57</v>
      </c>
      <c r="D22" s="83">
        <f>65+6</f>
        <v>71</v>
      </c>
      <c r="E22" s="85" t="s">
        <v>58</v>
      </c>
      <c r="F22" s="83"/>
    </row>
    <row r="23" ht="17.95" customHeight="1" spans="1:6">
      <c r="A23" s="79"/>
      <c r="B23" s="79"/>
      <c r="C23" s="81" t="s">
        <v>59</v>
      </c>
      <c r="D23" s="83">
        <f>593.5+9+18+20</f>
        <v>640.5</v>
      </c>
      <c r="E23" s="85" t="s">
        <v>60</v>
      </c>
      <c r="F23" s="83">
        <v>37.58</v>
      </c>
    </row>
    <row r="24" ht="17.95" customHeight="1" spans="1:7">
      <c r="A24" s="79"/>
      <c r="B24" s="79"/>
      <c r="C24" s="81" t="s">
        <v>61</v>
      </c>
      <c r="D24" s="83"/>
      <c r="E24" s="85" t="s">
        <v>62</v>
      </c>
      <c r="F24" s="83"/>
      <c r="G24" s="82"/>
    </row>
    <row r="25" ht="17.95" customHeight="1" spans="1:6">
      <c r="A25" s="79"/>
      <c r="B25" s="79"/>
      <c r="C25" s="81" t="s">
        <v>63</v>
      </c>
      <c r="D25" s="83"/>
      <c r="E25" s="81" t="s">
        <v>64</v>
      </c>
      <c r="F25" s="122">
        <f>2894.27+791</f>
        <v>3685.27</v>
      </c>
    </row>
    <row r="26" ht="17.95" customHeight="1" spans="1:6">
      <c r="A26" s="79"/>
      <c r="B26" s="79"/>
      <c r="C26" s="81" t="s">
        <v>65</v>
      </c>
      <c r="D26" s="83"/>
      <c r="E26" s="81" t="s">
        <v>66</v>
      </c>
      <c r="F26" s="88"/>
    </row>
    <row r="27" ht="17.95" customHeight="1" spans="1:6">
      <c r="A27" s="79"/>
      <c r="B27" s="79"/>
      <c r="C27" s="81" t="s">
        <v>67</v>
      </c>
      <c r="D27" s="83">
        <f>715+14+436+23-20</f>
        <v>1168</v>
      </c>
      <c r="E27" s="81" t="s">
        <v>68</v>
      </c>
      <c r="F27" s="88"/>
    </row>
    <row r="28" ht="17.95" customHeight="1" spans="1:6">
      <c r="A28" s="79"/>
      <c r="B28" s="79"/>
      <c r="C28" s="81" t="s">
        <v>69</v>
      </c>
      <c r="D28" s="80"/>
      <c r="E28" s="85" t="s">
        <v>70</v>
      </c>
      <c r="F28" s="88"/>
    </row>
    <row r="29" ht="17.95" customHeight="1" spans="1:6">
      <c r="A29" s="79"/>
      <c r="B29" s="79"/>
      <c r="C29" s="79" t="s">
        <v>71</v>
      </c>
      <c r="D29" s="83"/>
      <c r="E29" s="85" t="s">
        <v>72</v>
      </c>
      <c r="F29" s="88"/>
    </row>
    <row r="30" ht="17.95" customHeight="1" spans="1:6">
      <c r="A30" s="89"/>
      <c r="B30" s="90"/>
      <c r="C30" s="79" t="s">
        <v>73</v>
      </c>
      <c r="D30" s="83"/>
      <c r="E30" s="81" t="s">
        <v>74</v>
      </c>
      <c r="F30" s="88"/>
    </row>
    <row r="31" ht="17.95" customHeight="1" spans="1:6">
      <c r="A31" s="89"/>
      <c r="B31" s="91"/>
      <c r="C31" s="79" t="s">
        <v>75</v>
      </c>
      <c r="D31" s="83"/>
      <c r="E31" s="81" t="s">
        <v>76</v>
      </c>
      <c r="F31" s="88"/>
    </row>
    <row r="32" ht="17.95" customHeight="1" spans="1:6">
      <c r="A32" s="89"/>
      <c r="B32" s="91"/>
      <c r="C32" s="79"/>
      <c r="D32" s="83"/>
      <c r="E32" s="67"/>
      <c r="F32" s="67"/>
    </row>
    <row r="33" ht="17.95" customHeight="1" spans="1:6">
      <c r="A33" s="89"/>
      <c r="B33" s="91"/>
      <c r="C33" s="92"/>
      <c r="D33" s="63"/>
      <c r="E33" s="67"/>
      <c r="F33" s="67"/>
    </row>
    <row r="34" ht="17.95" customHeight="1" spans="1:6">
      <c r="A34" s="89"/>
      <c r="B34" s="91"/>
      <c r="C34" s="92"/>
      <c r="D34" s="57"/>
      <c r="E34" s="89"/>
      <c r="F34" s="88"/>
    </row>
    <row r="35" ht="17.95" customHeight="1" spans="1:6">
      <c r="A35" s="57" t="s">
        <v>77</v>
      </c>
      <c r="B35" s="83">
        <f>B5+B14</f>
        <v>3767.51</v>
      </c>
      <c r="C35" s="93" t="s">
        <v>78</v>
      </c>
      <c r="D35" s="83">
        <f>D5+D13+D24+D25+D26+D27</f>
        <v>3767.51</v>
      </c>
      <c r="E35" s="93" t="s">
        <v>78</v>
      </c>
      <c r="F35" s="83">
        <f>SUM(F5:F26)</f>
        <v>3767.51</v>
      </c>
    </row>
    <row r="36" ht="11.2" customHeight="1" spans="5:6">
      <c r="E36" s="94"/>
      <c r="F36" s="94"/>
    </row>
  </sheetData>
  <mergeCells count="3">
    <mergeCell ref="A1:F1"/>
    <mergeCell ref="A3:B3"/>
    <mergeCell ref="C3:F3"/>
  </mergeCells>
  <pageMargins left="0.75" right="0.75" top="0.785000026226044" bottom="0.625"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9"/>
  <sheetViews>
    <sheetView workbookViewId="0">
      <selection activeCell="E26" sqref="E26"/>
    </sheetView>
  </sheetViews>
  <sheetFormatPr defaultColWidth="10" defaultRowHeight="13.5"/>
  <cols>
    <col min="1" max="1" width="23.5583333333333" customWidth="1"/>
    <col min="2" max="2" width="9.49166666666667" customWidth="1"/>
    <col min="3" max="3" width="10.2" customWidth="1"/>
    <col min="4" max="4" width="10.525" customWidth="1"/>
    <col min="5" max="5" width="7.375" customWidth="1"/>
    <col min="6" max="13" width="4.61666666666667" customWidth="1"/>
    <col min="14" max="15" width="8.71666666666667" customWidth="1"/>
    <col min="16" max="19" width="4.61666666666667" customWidth="1"/>
    <col min="20" max="20" width="9.76666666666667" customWidth="1"/>
  </cols>
  <sheetData>
    <row r="1" ht="31.3" customHeight="1" spans="1:19">
      <c r="A1" s="1" t="s">
        <v>79</v>
      </c>
      <c r="B1" s="1"/>
      <c r="C1" s="1"/>
      <c r="D1" s="1"/>
      <c r="E1" s="1"/>
      <c r="F1" s="1"/>
      <c r="G1" s="1"/>
      <c r="H1" s="1"/>
      <c r="I1" s="1"/>
      <c r="J1" s="1"/>
      <c r="K1" s="1"/>
      <c r="L1" s="1"/>
      <c r="M1" s="1"/>
      <c r="N1" s="1"/>
      <c r="O1" s="1"/>
      <c r="P1" s="1"/>
      <c r="Q1" s="1"/>
      <c r="R1" s="1"/>
      <c r="S1" s="1"/>
    </row>
    <row r="2" ht="14.2" customHeight="1" spans="1:19">
      <c r="A2" s="107"/>
      <c r="B2" s="108"/>
      <c r="C2" s="108"/>
      <c r="D2" s="108"/>
      <c r="E2" s="108"/>
      <c r="F2" s="108"/>
      <c r="G2" s="108"/>
      <c r="H2" s="108"/>
      <c r="I2" s="108"/>
      <c r="J2" s="108"/>
      <c r="K2" s="108"/>
      <c r="L2" s="108"/>
      <c r="M2" s="115"/>
      <c r="N2" s="116"/>
      <c r="O2" s="116"/>
      <c r="P2" s="116"/>
      <c r="Q2" s="116"/>
      <c r="R2" s="119"/>
      <c r="S2" s="116"/>
    </row>
    <row r="3" ht="14.2" customHeight="1" spans="1:19">
      <c r="A3" s="109"/>
      <c r="B3" s="110"/>
      <c r="C3" s="110"/>
      <c r="D3" s="111"/>
      <c r="E3" s="111"/>
      <c r="F3" s="111"/>
      <c r="G3" s="111"/>
      <c r="H3" s="111"/>
      <c r="I3" s="111"/>
      <c r="J3" s="111"/>
      <c r="K3" s="111"/>
      <c r="L3" s="111"/>
      <c r="M3" s="117"/>
      <c r="N3" s="117"/>
      <c r="O3" s="117"/>
      <c r="P3" s="118"/>
      <c r="Q3" s="118"/>
      <c r="R3" s="111"/>
      <c r="S3" s="111"/>
    </row>
    <row r="4" ht="14.2" customHeight="1" spans="1:19">
      <c r="A4" s="112" t="s">
        <v>4</v>
      </c>
      <c r="B4" s="112"/>
      <c r="C4" s="112"/>
      <c r="D4" s="112"/>
      <c r="E4" s="112"/>
      <c r="F4" s="112"/>
      <c r="G4" s="112"/>
      <c r="H4" s="112"/>
      <c r="I4" s="112"/>
      <c r="J4" s="112"/>
      <c r="K4" s="112"/>
      <c r="L4" s="112"/>
      <c r="M4" s="112"/>
      <c r="N4" s="112"/>
      <c r="O4" s="112"/>
      <c r="P4" s="112"/>
      <c r="Q4" s="112"/>
      <c r="R4" s="119" t="s">
        <v>80</v>
      </c>
      <c r="S4" s="119"/>
    </row>
    <row r="5" ht="28.45" customHeight="1" spans="1:19">
      <c r="A5" s="30" t="s">
        <v>81</v>
      </c>
      <c r="B5" s="113" t="s">
        <v>82</v>
      </c>
      <c r="C5" s="113" t="s">
        <v>83</v>
      </c>
      <c r="D5" s="113"/>
      <c r="E5" s="113"/>
      <c r="F5" s="113"/>
      <c r="G5" s="113"/>
      <c r="H5" s="113"/>
      <c r="I5" s="113"/>
      <c r="J5" s="113"/>
      <c r="K5" s="113"/>
      <c r="L5" s="113"/>
      <c r="M5" s="113"/>
      <c r="N5" s="4" t="s">
        <v>84</v>
      </c>
      <c r="O5" s="4"/>
      <c r="P5" s="4"/>
      <c r="Q5" s="4"/>
      <c r="R5" s="4"/>
      <c r="S5" s="4"/>
    </row>
    <row r="6" ht="28.45" customHeight="1" spans="1:19">
      <c r="A6" s="30"/>
      <c r="B6" s="113"/>
      <c r="C6" s="4" t="s">
        <v>85</v>
      </c>
      <c r="D6" s="4" t="s">
        <v>86</v>
      </c>
      <c r="E6" s="4" t="s">
        <v>87</v>
      </c>
      <c r="F6" s="4" t="s">
        <v>88</v>
      </c>
      <c r="G6" s="4" t="s">
        <v>89</v>
      </c>
      <c r="H6" s="113" t="s">
        <v>90</v>
      </c>
      <c r="I6" s="113"/>
      <c r="J6" s="113"/>
      <c r="K6" s="113"/>
      <c r="L6" s="113"/>
      <c r="M6" s="113"/>
      <c r="N6" s="4" t="s">
        <v>85</v>
      </c>
      <c r="O6" s="4" t="s">
        <v>86</v>
      </c>
      <c r="P6" s="4" t="s">
        <v>87</v>
      </c>
      <c r="Q6" s="4" t="s">
        <v>88</v>
      </c>
      <c r="R6" s="4" t="s">
        <v>89</v>
      </c>
      <c r="S6" s="4" t="s">
        <v>90</v>
      </c>
    </row>
    <row r="7" ht="56.95" customHeight="1" spans="1:19">
      <c r="A7" s="30"/>
      <c r="B7" s="113"/>
      <c r="C7" s="4"/>
      <c r="D7" s="4"/>
      <c r="E7" s="4"/>
      <c r="F7" s="4"/>
      <c r="G7" s="4"/>
      <c r="H7" s="4" t="s">
        <v>91</v>
      </c>
      <c r="I7" s="4" t="s">
        <v>92</v>
      </c>
      <c r="J7" s="4" t="s">
        <v>93</v>
      </c>
      <c r="K7" s="4" t="s">
        <v>94</v>
      </c>
      <c r="L7" s="4" t="s">
        <v>95</v>
      </c>
      <c r="M7" s="4" t="s">
        <v>96</v>
      </c>
      <c r="N7" s="4"/>
      <c r="O7" s="4"/>
      <c r="P7" s="4"/>
      <c r="Q7" s="4"/>
      <c r="R7" s="4"/>
      <c r="S7" s="4"/>
    </row>
    <row r="8" ht="22.75" customHeight="1" spans="1:19">
      <c r="A8" s="30" t="s">
        <v>85</v>
      </c>
      <c r="B8" s="8">
        <f>C8+N8</f>
        <v>3767.51</v>
      </c>
      <c r="C8" s="8">
        <v>2976.51</v>
      </c>
      <c r="D8" s="8">
        <v>2976.51</v>
      </c>
      <c r="E8" s="8"/>
      <c r="F8" s="8"/>
      <c r="G8" s="8"/>
      <c r="H8" s="8"/>
      <c r="I8" s="8"/>
      <c r="J8" s="8"/>
      <c r="K8" s="8"/>
      <c r="L8" s="8"/>
      <c r="M8" s="8"/>
      <c r="N8" s="8">
        <v>791</v>
      </c>
      <c r="O8" s="8">
        <v>791</v>
      </c>
      <c r="P8" s="8"/>
      <c r="Q8" s="8"/>
      <c r="R8" s="8"/>
      <c r="S8" s="8"/>
    </row>
    <row r="9" ht="24.1" customHeight="1" spans="1:19">
      <c r="A9" s="114" t="s">
        <v>4</v>
      </c>
      <c r="B9" s="8">
        <f>C9+N9</f>
        <v>3767.51</v>
      </c>
      <c r="C9" s="8">
        <v>2976.51</v>
      </c>
      <c r="D9" s="8">
        <v>2976.51</v>
      </c>
      <c r="E9" s="8"/>
      <c r="F9" s="8"/>
      <c r="G9" s="8"/>
      <c r="H9" s="8"/>
      <c r="I9" s="8"/>
      <c r="J9" s="8"/>
      <c r="K9" s="8"/>
      <c r="L9" s="8"/>
      <c r="M9" s="8"/>
      <c r="N9" s="8">
        <v>791</v>
      </c>
      <c r="O9" s="8">
        <v>791</v>
      </c>
      <c r="P9" s="8"/>
      <c r="Q9" s="8"/>
      <c r="R9" s="8"/>
      <c r="S9" s="8"/>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ageMargins left="0.75" right="0.75" top="1" bottom="1" header="0.504999995231628" footer="0.504999995231628"/>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workbookViewId="0">
      <selection activeCell="I36" sqref="I36"/>
    </sheetView>
  </sheetViews>
  <sheetFormatPr defaultColWidth="10" defaultRowHeight="13.5"/>
  <cols>
    <col min="1" max="3" width="5.7" style="95" customWidth="1"/>
    <col min="4" max="4" width="41.3916666666667" style="95" customWidth="1"/>
    <col min="5" max="8" width="14.5166666666667" style="95" customWidth="1"/>
    <col min="9" max="9" width="11.6666666666667" style="95" customWidth="1"/>
    <col min="10" max="10" width="11.4" style="95" customWidth="1"/>
    <col min="11" max="11" width="8.41666666666667" style="95" customWidth="1"/>
    <col min="12" max="12" width="10.9916666666667" style="95" customWidth="1"/>
    <col min="13" max="14" width="9.76666666666667" style="95" customWidth="1"/>
    <col min="15" max="16384" width="10" style="95"/>
  </cols>
  <sheetData>
    <row r="1" ht="35.95" customHeight="1" spans="1:13">
      <c r="A1" s="96" t="s">
        <v>97</v>
      </c>
      <c r="B1" s="96"/>
      <c r="C1" s="96"/>
      <c r="D1" s="96"/>
      <c r="E1" s="96"/>
      <c r="F1" s="96"/>
      <c r="G1" s="96"/>
      <c r="H1" s="96"/>
      <c r="I1" s="96"/>
      <c r="J1" s="96"/>
      <c r="K1" s="96"/>
      <c r="L1" s="96"/>
      <c r="M1" s="96"/>
    </row>
    <row r="2" ht="19.95" customHeight="1" spans="1:13">
      <c r="A2" s="97" t="s">
        <v>4</v>
      </c>
      <c r="B2" s="97"/>
      <c r="C2" s="97"/>
      <c r="D2" s="97"/>
      <c r="M2" s="105" t="s">
        <v>98</v>
      </c>
    </row>
    <row r="3" ht="41.95" customHeight="1" spans="1:13">
      <c r="A3" s="98" t="s">
        <v>99</v>
      </c>
      <c r="B3" s="98"/>
      <c r="C3" s="98"/>
      <c r="D3" s="98" t="s">
        <v>100</v>
      </c>
      <c r="E3" s="99" t="s">
        <v>85</v>
      </c>
      <c r="F3" s="99" t="s">
        <v>101</v>
      </c>
      <c r="G3" s="99" t="s">
        <v>102</v>
      </c>
      <c r="H3" s="99" t="s">
        <v>103</v>
      </c>
      <c r="I3" s="106" t="s">
        <v>104</v>
      </c>
      <c r="J3" s="106" t="s">
        <v>105</v>
      </c>
      <c r="K3" s="106" t="s">
        <v>106</v>
      </c>
      <c r="L3" s="99" t="s">
        <v>107</v>
      </c>
      <c r="M3" s="99" t="s">
        <v>68</v>
      </c>
    </row>
    <row r="4" ht="14.3" customHeight="1" spans="1:13">
      <c r="A4" s="100" t="s">
        <v>108</v>
      </c>
      <c r="B4" s="100" t="s">
        <v>109</v>
      </c>
      <c r="C4" s="100" t="s">
        <v>110</v>
      </c>
      <c r="D4" s="100" t="s">
        <v>85</v>
      </c>
      <c r="E4" s="101">
        <f>E6+E9+E14+E18+E21</f>
        <v>3767.51</v>
      </c>
      <c r="F4" s="101">
        <f t="shared" ref="F4:M4" si="0">F6+F9+F14+F18+F21</f>
        <v>628.86</v>
      </c>
      <c r="G4" s="101">
        <f t="shared" si="0"/>
        <v>1970.65</v>
      </c>
      <c r="H4" s="101">
        <f t="shared" si="0"/>
        <v>0</v>
      </c>
      <c r="I4" s="101">
        <f t="shared" si="0"/>
        <v>0</v>
      </c>
      <c r="J4" s="101">
        <f t="shared" si="0"/>
        <v>1168</v>
      </c>
      <c r="K4" s="101">
        <f t="shared" si="0"/>
        <v>0</v>
      </c>
      <c r="L4" s="101">
        <f t="shared" si="0"/>
        <v>0</v>
      </c>
      <c r="M4" s="101">
        <f t="shared" si="0"/>
        <v>0</v>
      </c>
    </row>
    <row r="5" ht="14.3" customHeight="1" spans="1:13">
      <c r="A5" s="48" t="s">
        <v>111</v>
      </c>
      <c r="B5" s="48"/>
      <c r="C5" s="48"/>
      <c r="D5" s="48"/>
      <c r="E5" s="48"/>
      <c r="F5" s="48"/>
      <c r="G5" s="48"/>
      <c r="H5" s="48"/>
      <c r="I5" s="48"/>
      <c r="J5" s="48"/>
      <c r="K5" s="48"/>
      <c r="L5" s="48"/>
      <c r="M5" s="48"/>
    </row>
    <row r="6" ht="14.3" customHeight="1" spans="1:13">
      <c r="A6" s="102" t="s">
        <v>112</v>
      </c>
      <c r="B6" s="102"/>
      <c r="C6" s="102"/>
      <c r="D6" s="102" t="s">
        <v>27</v>
      </c>
      <c r="E6" s="103">
        <v>10</v>
      </c>
      <c r="F6" s="103"/>
      <c r="G6" s="103">
        <v>10</v>
      </c>
      <c r="H6" s="103"/>
      <c r="I6" s="103"/>
      <c r="J6" s="103"/>
      <c r="K6" s="72"/>
      <c r="L6" s="72"/>
      <c r="M6" s="72"/>
    </row>
    <row r="7" ht="14.3" customHeight="1" spans="1:13">
      <c r="A7" s="102" t="s">
        <v>112</v>
      </c>
      <c r="B7" s="102" t="s">
        <v>113</v>
      </c>
      <c r="C7" s="102"/>
      <c r="D7" s="102" t="s">
        <v>114</v>
      </c>
      <c r="E7" s="103">
        <v>10</v>
      </c>
      <c r="F7" s="103"/>
      <c r="G7" s="103">
        <v>10</v>
      </c>
      <c r="H7" s="103"/>
      <c r="I7" s="103"/>
      <c r="J7" s="103"/>
      <c r="K7" s="72"/>
      <c r="L7" s="72"/>
      <c r="M7" s="72"/>
    </row>
    <row r="8" ht="14.3" customHeight="1" spans="1:13">
      <c r="A8" s="102" t="s">
        <v>112</v>
      </c>
      <c r="B8" s="102" t="s">
        <v>113</v>
      </c>
      <c r="C8" s="102" t="s">
        <v>115</v>
      </c>
      <c r="D8" s="102" t="s">
        <v>116</v>
      </c>
      <c r="E8" s="103">
        <v>10</v>
      </c>
      <c r="F8" s="103"/>
      <c r="G8" s="103">
        <v>10</v>
      </c>
      <c r="H8" s="103"/>
      <c r="I8" s="103"/>
      <c r="J8" s="103"/>
      <c r="K8" s="72"/>
      <c r="L8" s="72"/>
      <c r="M8" s="72"/>
    </row>
    <row r="9" ht="14.3" customHeight="1" spans="1:13">
      <c r="A9" s="102" t="s">
        <v>117</v>
      </c>
      <c r="B9" s="102"/>
      <c r="C9" s="102"/>
      <c r="D9" s="102" t="s">
        <v>36</v>
      </c>
      <c r="E9" s="103">
        <v>26.23</v>
      </c>
      <c r="F9" s="103">
        <v>26.23</v>
      </c>
      <c r="G9" s="103"/>
      <c r="H9" s="103"/>
      <c r="I9" s="103"/>
      <c r="J9" s="103"/>
      <c r="K9" s="72"/>
      <c r="L9" s="72"/>
      <c r="M9" s="72"/>
    </row>
    <row r="10" ht="14.3" customHeight="1" spans="1:13">
      <c r="A10" s="102" t="s">
        <v>117</v>
      </c>
      <c r="B10" s="102" t="s">
        <v>118</v>
      </c>
      <c r="C10" s="102"/>
      <c r="D10" s="102" t="s">
        <v>119</v>
      </c>
      <c r="E10" s="103">
        <v>25.65</v>
      </c>
      <c r="F10" s="103">
        <v>25.65</v>
      </c>
      <c r="G10" s="103"/>
      <c r="H10" s="103"/>
      <c r="I10" s="103"/>
      <c r="J10" s="103"/>
      <c r="K10" s="72"/>
      <c r="L10" s="72"/>
      <c r="M10" s="72"/>
    </row>
    <row r="11" ht="14.3" customHeight="1" spans="1:13">
      <c r="A11" s="102" t="s">
        <v>117</v>
      </c>
      <c r="B11" s="102" t="s">
        <v>118</v>
      </c>
      <c r="C11" s="102" t="s">
        <v>118</v>
      </c>
      <c r="D11" s="102" t="s">
        <v>120</v>
      </c>
      <c r="E11" s="103">
        <v>25.65</v>
      </c>
      <c r="F11" s="103">
        <v>25.65</v>
      </c>
      <c r="G11" s="103"/>
      <c r="H11" s="103"/>
      <c r="I11" s="103"/>
      <c r="J11" s="103"/>
      <c r="K11" s="72"/>
      <c r="L11" s="72"/>
      <c r="M11" s="72"/>
    </row>
    <row r="12" ht="14.3" customHeight="1" spans="1:13">
      <c r="A12" s="102" t="s">
        <v>117</v>
      </c>
      <c r="B12" s="102" t="s">
        <v>121</v>
      </c>
      <c r="C12" s="102"/>
      <c r="D12" s="102" t="s">
        <v>122</v>
      </c>
      <c r="E12" s="103">
        <v>0.58</v>
      </c>
      <c r="F12" s="103">
        <v>0.58</v>
      </c>
      <c r="G12" s="103"/>
      <c r="H12" s="103"/>
      <c r="I12" s="103"/>
      <c r="J12" s="103"/>
      <c r="K12" s="72"/>
      <c r="L12" s="72"/>
      <c r="M12" s="72"/>
    </row>
    <row r="13" ht="14.3" customHeight="1" spans="1:13">
      <c r="A13" s="102" t="s">
        <v>117</v>
      </c>
      <c r="B13" s="102" t="s">
        <v>121</v>
      </c>
      <c r="C13" s="102" t="s">
        <v>121</v>
      </c>
      <c r="D13" s="102" t="s">
        <v>122</v>
      </c>
      <c r="E13" s="103">
        <v>0.58</v>
      </c>
      <c r="F13" s="103">
        <v>0.58</v>
      </c>
      <c r="G13" s="103"/>
      <c r="H13" s="103"/>
      <c r="I13" s="103"/>
      <c r="J13" s="103"/>
      <c r="K13" s="72"/>
      <c r="L13" s="72"/>
      <c r="M13" s="72"/>
    </row>
    <row r="14" ht="14.3" customHeight="1" spans="1:13">
      <c r="A14" s="102" t="s">
        <v>123</v>
      </c>
      <c r="B14" s="102"/>
      <c r="C14" s="102"/>
      <c r="D14" s="102" t="s">
        <v>39</v>
      </c>
      <c r="E14" s="103">
        <v>8.43</v>
      </c>
      <c r="F14" s="103">
        <v>8.43</v>
      </c>
      <c r="G14" s="103"/>
      <c r="H14" s="103"/>
      <c r="I14" s="103"/>
      <c r="J14" s="103"/>
      <c r="K14" s="72"/>
      <c r="L14" s="72"/>
      <c r="M14" s="72"/>
    </row>
    <row r="15" ht="14.3" customHeight="1" spans="1:13">
      <c r="A15" s="102" t="s">
        <v>123</v>
      </c>
      <c r="B15" s="102" t="s">
        <v>124</v>
      </c>
      <c r="C15" s="102"/>
      <c r="D15" s="102" t="s">
        <v>125</v>
      </c>
      <c r="E15" s="103">
        <v>8.43</v>
      </c>
      <c r="F15" s="103">
        <v>8.43</v>
      </c>
      <c r="G15" s="103"/>
      <c r="H15" s="103"/>
      <c r="I15" s="103"/>
      <c r="J15" s="103"/>
      <c r="K15" s="72"/>
      <c r="L15" s="72"/>
      <c r="M15" s="72"/>
    </row>
    <row r="16" ht="14.3" customHeight="1" spans="1:13">
      <c r="A16" s="102" t="s">
        <v>123</v>
      </c>
      <c r="B16" s="102" t="s">
        <v>124</v>
      </c>
      <c r="C16" s="102" t="s">
        <v>126</v>
      </c>
      <c r="D16" s="102" t="s">
        <v>127</v>
      </c>
      <c r="E16" s="103">
        <v>8.09</v>
      </c>
      <c r="F16" s="103">
        <v>8.09</v>
      </c>
      <c r="G16" s="103"/>
      <c r="H16" s="103"/>
      <c r="I16" s="103"/>
      <c r="J16" s="103"/>
      <c r="K16" s="72"/>
      <c r="L16" s="72"/>
      <c r="M16" s="72"/>
    </row>
    <row r="17" ht="14.3" customHeight="1" spans="1:13">
      <c r="A17" s="102" t="s">
        <v>123</v>
      </c>
      <c r="B17" s="102" t="s">
        <v>124</v>
      </c>
      <c r="C17" s="102" t="s">
        <v>121</v>
      </c>
      <c r="D17" s="102" t="s">
        <v>128</v>
      </c>
      <c r="E17" s="103">
        <v>0.34</v>
      </c>
      <c r="F17" s="103">
        <v>0.34</v>
      </c>
      <c r="G17" s="103"/>
      <c r="H17" s="103"/>
      <c r="I17" s="103"/>
      <c r="J17" s="103"/>
      <c r="K17" s="72"/>
      <c r="L17" s="72"/>
      <c r="M17" s="72"/>
    </row>
    <row r="18" ht="14.3" customHeight="1" spans="1:13">
      <c r="A18" s="102" t="s">
        <v>129</v>
      </c>
      <c r="B18" s="102"/>
      <c r="C18" s="102"/>
      <c r="D18" s="102" t="s">
        <v>60</v>
      </c>
      <c r="E18" s="103">
        <v>37.58</v>
      </c>
      <c r="F18" s="103">
        <v>37.58</v>
      </c>
      <c r="G18" s="103"/>
      <c r="H18" s="103"/>
      <c r="I18" s="103"/>
      <c r="J18" s="103"/>
      <c r="K18" s="72"/>
      <c r="L18" s="72"/>
      <c r="M18" s="72"/>
    </row>
    <row r="19" ht="14.3" customHeight="1" spans="1:13">
      <c r="A19" s="102" t="s">
        <v>129</v>
      </c>
      <c r="B19" s="102" t="s">
        <v>126</v>
      </c>
      <c r="C19" s="102"/>
      <c r="D19" s="102" t="s">
        <v>130</v>
      </c>
      <c r="E19" s="103">
        <v>37.58</v>
      </c>
      <c r="F19" s="103">
        <v>37.58</v>
      </c>
      <c r="G19" s="103"/>
      <c r="H19" s="103"/>
      <c r="I19" s="103"/>
      <c r="J19" s="103"/>
      <c r="K19" s="72"/>
      <c r="L19" s="72"/>
      <c r="M19" s="72"/>
    </row>
    <row r="20" ht="14.3" customHeight="1" spans="1:13">
      <c r="A20" s="102" t="s">
        <v>129</v>
      </c>
      <c r="B20" s="102" t="s">
        <v>126</v>
      </c>
      <c r="C20" s="102" t="s">
        <v>131</v>
      </c>
      <c r="D20" s="102" t="s">
        <v>132</v>
      </c>
      <c r="E20" s="103">
        <v>37.58</v>
      </c>
      <c r="F20" s="103">
        <v>37.58</v>
      </c>
      <c r="G20" s="103"/>
      <c r="H20" s="103"/>
      <c r="I20" s="103"/>
      <c r="J20" s="103"/>
      <c r="K20" s="72"/>
      <c r="L20" s="72"/>
      <c r="M20" s="72"/>
    </row>
    <row r="21" ht="14.3" customHeight="1" spans="1:13">
      <c r="A21" s="102" t="s">
        <v>133</v>
      </c>
      <c r="B21" s="102"/>
      <c r="C21" s="102"/>
      <c r="D21" s="102" t="s">
        <v>64</v>
      </c>
      <c r="E21" s="103">
        <f t="shared" ref="E21:M21" si="1">E22+E28+E30</f>
        <v>3685.27</v>
      </c>
      <c r="F21" s="103">
        <f t="shared" si="1"/>
        <v>556.62</v>
      </c>
      <c r="G21" s="103">
        <f t="shared" si="1"/>
        <v>1960.65</v>
      </c>
      <c r="H21" s="103">
        <f t="shared" si="1"/>
        <v>0</v>
      </c>
      <c r="I21" s="103">
        <f t="shared" si="1"/>
        <v>0</v>
      </c>
      <c r="J21" s="103">
        <f t="shared" si="1"/>
        <v>1168</v>
      </c>
      <c r="K21" s="72">
        <f t="shared" si="1"/>
        <v>0</v>
      </c>
      <c r="L21" s="72">
        <f t="shared" si="1"/>
        <v>0</v>
      </c>
      <c r="M21" s="72">
        <f t="shared" si="1"/>
        <v>0</v>
      </c>
    </row>
    <row r="22" ht="14.3" customHeight="1" spans="1:13">
      <c r="A22" s="102" t="s">
        <v>133</v>
      </c>
      <c r="B22" s="102" t="s">
        <v>131</v>
      </c>
      <c r="C22" s="102"/>
      <c r="D22" s="102" t="s">
        <v>134</v>
      </c>
      <c r="E22" s="103">
        <f t="shared" ref="E22:I22" si="2">E23+E24+E25+E26+E27</f>
        <v>1763.89</v>
      </c>
      <c r="F22" s="103">
        <f t="shared" si="2"/>
        <v>375.85</v>
      </c>
      <c r="G22" s="103">
        <f t="shared" si="2"/>
        <v>1388.04</v>
      </c>
      <c r="H22" s="103">
        <f t="shared" si="2"/>
        <v>0</v>
      </c>
      <c r="I22" s="103">
        <f t="shared" si="2"/>
        <v>0</v>
      </c>
      <c r="J22" s="103"/>
      <c r="K22" s="72">
        <f t="shared" ref="K22:M22" si="3">K23+K24+K25+K26+K27</f>
        <v>0</v>
      </c>
      <c r="L22" s="72">
        <f t="shared" si="3"/>
        <v>0</v>
      </c>
      <c r="M22" s="72">
        <f t="shared" si="3"/>
        <v>0</v>
      </c>
    </row>
    <row r="23" ht="14.3" customHeight="1" spans="1:13">
      <c r="A23" s="102" t="s">
        <v>133</v>
      </c>
      <c r="B23" s="102" t="s">
        <v>131</v>
      </c>
      <c r="C23" s="102" t="s">
        <v>126</v>
      </c>
      <c r="D23" s="102" t="s">
        <v>135</v>
      </c>
      <c r="E23" s="103">
        <f t="shared" ref="E23:E27" si="4">SUM(F23:M23)</f>
        <v>715.21</v>
      </c>
      <c r="F23" s="103"/>
      <c r="G23" s="103">
        <f>706.21+9</f>
        <v>715.21</v>
      </c>
      <c r="H23" s="103"/>
      <c r="I23" s="103"/>
      <c r="J23" s="103" t="s">
        <v>136</v>
      </c>
      <c r="K23" s="72"/>
      <c r="L23" s="72"/>
      <c r="M23" s="72"/>
    </row>
    <row r="24" ht="14.3" customHeight="1" spans="1:13">
      <c r="A24" s="102" t="s">
        <v>133</v>
      </c>
      <c r="B24" s="102" t="s">
        <v>131</v>
      </c>
      <c r="C24" s="102" t="s">
        <v>137</v>
      </c>
      <c r="D24" s="102" t="s">
        <v>138</v>
      </c>
      <c r="E24" s="103">
        <f t="shared" si="4"/>
        <v>607</v>
      </c>
      <c r="F24" s="103"/>
      <c r="G24" s="103">
        <f>410+68+29+75+25</f>
        <v>607</v>
      </c>
      <c r="H24" s="103"/>
      <c r="I24" s="103"/>
      <c r="J24" s="103"/>
      <c r="K24" s="72"/>
      <c r="L24" s="72"/>
      <c r="M24" s="72"/>
    </row>
    <row r="25" ht="14.3" customHeight="1" spans="1:13">
      <c r="A25" s="102" t="s">
        <v>133</v>
      </c>
      <c r="B25" s="102" t="s">
        <v>131</v>
      </c>
      <c r="C25" s="102" t="s">
        <v>113</v>
      </c>
      <c r="D25" s="102" t="s">
        <v>139</v>
      </c>
      <c r="E25" s="103">
        <f t="shared" si="4"/>
        <v>35</v>
      </c>
      <c r="F25" s="103"/>
      <c r="G25" s="103">
        <v>35</v>
      </c>
      <c r="H25" s="103"/>
      <c r="I25" s="103"/>
      <c r="J25" s="103"/>
      <c r="K25" s="72"/>
      <c r="L25" s="72"/>
      <c r="M25" s="72"/>
    </row>
    <row r="26" ht="14.3" customHeight="1" spans="1:13">
      <c r="A26" s="102" t="s">
        <v>133</v>
      </c>
      <c r="B26" s="102" t="s">
        <v>131</v>
      </c>
      <c r="C26" s="102" t="s">
        <v>140</v>
      </c>
      <c r="D26" s="102" t="s">
        <v>141</v>
      </c>
      <c r="E26" s="103">
        <f t="shared" si="4"/>
        <v>1.79</v>
      </c>
      <c r="F26" s="103"/>
      <c r="G26" s="103">
        <v>1.79</v>
      </c>
      <c r="H26" s="103"/>
      <c r="I26" s="103"/>
      <c r="J26" s="103"/>
      <c r="K26" s="72"/>
      <c r="L26" s="72"/>
      <c r="M26" s="72"/>
    </row>
    <row r="27" ht="14.3" customHeight="1" spans="1:13">
      <c r="A27" s="102" t="s">
        <v>133</v>
      </c>
      <c r="B27" s="102" t="s">
        <v>131</v>
      </c>
      <c r="C27" s="102" t="s">
        <v>142</v>
      </c>
      <c r="D27" s="102" t="s">
        <v>143</v>
      </c>
      <c r="E27" s="103">
        <f t="shared" si="4"/>
        <v>404.89</v>
      </c>
      <c r="F27" s="103">
        <v>375.85</v>
      </c>
      <c r="G27" s="103">
        <v>29.04</v>
      </c>
      <c r="H27" s="103"/>
      <c r="I27" s="103"/>
      <c r="J27" s="103"/>
      <c r="K27" s="72"/>
      <c r="L27" s="72"/>
      <c r="M27" s="72"/>
    </row>
    <row r="28" ht="14.3" customHeight="1" spans="1:13">
      <c r="A28" s="102" t="s">
        <v>133</v>
      </c>
      <c r="B28" s="102" t="s">
        <v>126</v>
      </c>
      <c r="C28" s="102"/>
      <c r="D28" s="102" t="s">
        <v>144</v>
      </c>
      <c r="E28" s="103">
        <f t="shared" ref="E28:M28" si="5">E29</f>
        <v>1833.38</v>
      </c>
      <c r="F28" s="103">
        <f t="shared" si="5"/>
        <v>180.77</v>
      </c>
      <c r="G28" s="103">
        <f t="shared" si="5"/>
        <v>484.61</v>
      </c>
      <c r="H28" s="103">
        <f t="shared" si="5"/>
        <v>0</v>
      </c>
      <c r="I28" s="103">
        <f t="shared" si="5"/>
        <v>0</v>
      </c>
      <c r="J28" s="103">
        <f t="shared" si="5"/>
        <v>1168</v>
      </c>
      <c r="K28" s="72">
        <f t="shared" si="5"/>
        <v>0</v>
      </c>
      <c r="L28" s="72">
        <f t="shared" si="5"/>
        <v>0</v>
      </c>
      <c r="M28" s="72">
        <f t="shared" si="5"/>
        <v>0</v>
      </c>
    </row>
    <row r="29" ht="14.3" customHeight="1" spans="1:13">
      <c r="A29" s="102" t="s">
        <v>133</v>
      </c>
      <c r="B29" s="102" t="s">
        <v>126</v>
      </c>
      <c r="C29" s="102" t="s">
        <v>145</v>
      </c>
      <c r="D29" s="102" t="s">
        <v>146</v>
      </c>
      <c r="E29" s="103">
        <f>SUM(F29:M29)</f>
        <v>1833.38</v>
      </c>
      <c r="F29" s="103">
        <v>180.77</v>
      </c>
      <c r="G29" s="103">
        <f>440.61+18+6+20</f>
        <v>484.61</v>
      </c>
      <c r="H29" s="103"/>
      <c r="I29" s="103"/>
      <c r="J29" s="103">
        <f>665+14+436+73-20</f>
        <v>1168</v>
      </c>
      <c r="K29" s="72"/>
      <c r="L29" s="72"/>
      <c r="M29" s="72"/>
    </row>
    <row r="30" ht="14.3" customHeight="1" spans="1:13">
      <c r="A30" s="102">
        <v>224</v>
      </c>
      <c r="B30" s="102">
        <v>99</v>
      </c>
      <c r="C30" s="102"/>
      <c r="D30" s="102" t="s">
        <v>147</v>
      </c>
      <c r="E30" s="103">
        <f t="shared" ref="E30:M30" si="6">E31</f>
        <v>88</v>
      </c>
      <c r="F30" s="103">
        <f t="shared" si="6"/>
        <v>0</v>
      </c>
      <c r="G30" s="103">
        <f t="shared" si="6"/>
        <v>88</v>
      </c>
      <c r="H30" s="103">
        <f t="shared" si="6"/>
        <v>0</v>
      </c>
      <c r="I30" s="103">
        <f t="shared" si="6"/>
        <v>0</v>
      </c>
      <c r="J30" s="103">
        <f t="shared" si="6"/>
        <v>0</v>
      </c>
      <c r="K30" s="72">
        <f t="shared" si="6"/>
        <v>0</v>
      </c>
      <c r="L30" s="72">
        <f t="shared" si="6"/>
        <v>0</v>
      </c>
      <c r="M30" s="72">
        <f t="shared" si="6"/>
        <v>0</v>
      </c>
    </row>
    <row r="31" spans="1:13">
      <c r="A31" s="102">
        <v>224</v>
      </c>
      <c r="B31" s="102">
        <v>99</v>
      </c>
      <c r="C31" s="102">
        <v>99</v>
      </c>
      <c r="D31" s="102" t="s">
        <v>147</v>
      </c>
      <c r="E31" s="103">
        <f>G31</f>
        <v>88</v>
      </c>
      <c r="F31" s="104"/>
      <c r="G31" s="103">
        <f>25+63</f>
        <v>88</v>
      </c>
      <c r="H31" s="104"/>
      <c r="I31" s="104"/>
      <c r="J31" s="104"/>
      <c r="K31" s="102"/>
      <c r="L31" s="102"/>
      <c r="M31" s="102"/>
    </row>
  </sheetData>
  <mergeCells count="4">
    <mergeCell ref="A1:M1"/>
    <mergeCell ref="A2:D2"/>
    <mergeCell ref="A3:C3"/>
    <mergeCell ref="A5:M5"/>
  </mergeCells>
  <pageMargins left="0.75" right="0.75" top="1" bottom="1" header="0.504999995231628" footer="0.504999995231628"/>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37"/>
  <sheetViews>
    <sheetView topLeftCell="A7" workbookViewId="0">
      <selection activeCell="C5" sqref="C5:F5"/>
    </sheetView>
  </sheetViews>
  <sheetFormatPr defaultColWidth="10" defaultRowHeight="13.5"/>
  <cols>
    <col min="1" max="1" width="33.475" customWidth="1"/>
    <col min="2" max="2" width="31.6666666666667" customWidth="1"/>
    <col min="3" max="3" width="33.475" customWidth="1"/>
    <col min="4" max="4" width="31.6666666666667" customWidth="1"/>
    <col min="5" max="5" width="34.375" customWidth="1"/>
    <col min="6" max="6" width="31.6666666666667" customWidth="1"/>
    <col min="7" max="7" width="19.4083333333333" customWidth="1"/>
    <col min="8" max="8" width="9.63333333333333" customWidth="1"/>
    <col min="9" max="251" width="5.7" customWidth="1"/>
  </cols>
  <sheetData>
    <row r="1" ht="11.95" customHeight="1" spans="1:5">
      <c r="A1" s="10"/>
      <c r="B1" s="73"/>
      <c r="C1" s="73"/>
      <c r="D1" s="73"/>
      <c r="E1" s="74"/>
    </row>
    <row r="2" ht="32.2" customHeight="1" spans="1:6">
      <c r="A2" s="75" t="s">
        <v>148</v>
      </c>
      <c r="B2" s="75"/>
      <c r="C2" s="75"/>
      <c r="D2" s="75"/>
      <c r="E2" s="75"/>
      <c r="F2" s="75"/>
    </row>
    <row r="3" ht="23.2" customHeight="1" spans="1:251">
      <c r="A3" s="62" t="s">
        <v>4</v>
      </c>
      <c r="B3" s="10"/>
      <c r="C3" s="76"/>
      <c r="D3" s="76"/>
      <c r="E3" s="77"/>
      <c r="F3" s="77" t="s">
        <v>6</v>
      </c>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ht="17.95" customHeight="1" spans="1:6">
      <c r="A4" s="57" t="s">
        <v>7</v>
      </c>
      <c r="B4" s="57"/>
      <c r="C4" s="57" t="s">
        <v>8</v>
      </c>
      <c r="D4" s="57"/>
      <c r="E4" s="57"/>
      <c r="F4" s="57"/>
    </row>
    <row r="5" ht="17.95" customHeight="1" spans="1:6">
      <c r="A5" s="57" t="s">
        <v>9</v>
      </c>
      <c r="B5" s="78" t="s">
        <v>10</v>
      </c>
      <c r="C5" s="57" t="s">
        <v>11</v>
      </c>
      <c r="D5" s="78" t="s">
        <v>10</v>
      </c>
      <c r="E5" s="57" t="s">
        <v>12</v>
      </c>
      <c r="F5" s="78" t="s">
        <v>10</v>
      </c>
    </row>
    <row r="6" ht="17.95" customHeight="1" spans="1:8">
      <c r="A6" s="79" t="s">
        <v>13</v>
      </c>
      <c r="B6" s="80">
        <v>2976.51</v>
      </c>
      <c r="C6" s="81" t="s">
        <v>14</v>
      </c>
      <c r="D6" s="80">
        <v>628.86</v>
      </c>
      <c r="E6" s="81" t="s">
        <v>15</v>
      </c>
      <c r="F6" s="80"/>
      <c r="G6" s="82"/>
      <c r="H6" s="82"/>
    </row>
    <row r="7" ht="17.95" customHeight="1" spans="1:6">
      <c r="A7" s="79" t="s">
        <v>16</v>
      </c>
      <c r="B7" s="80"/>
      <c r="C7" s="81" t="s">
        <v>17</v>
      </c>
      <c r="D7" s="80">
        <v>68.42</v>
      </c>
      <c r="E7" s="81" t="s">
        <v>18</v>
      </c>
      <c r="F7" s="80"/>
    </row>
    <row r="8" ht="17.95" customHeight="1" spans="1:6">
      <c r="A8" s="79"/>
      <c r="B8" s="80"/>
      <c r="C8" s="81" t="s">
        <v>20</v>
      </c>
      <c r="D8" s="83">
        <v>8.72</v>
      </c>
      <c r="E8" s="81" t="s">
        <v>21</v>
      </c>
      <c r="F8" s="80"/>
    </row>
    <row r="9" ht="17.95" customHeight="1" spans="1:7">
      <c r="A9" s="79"/>
      <c r="B9" s="83"/>
      <c r="C9" s="81" t="s">
        <v>23</v>
      </c>
      <c r="D9" s="84"/>
      <c r="E9" s="81" t="s">
        <v>24</v>
      </c>
      <c r="F9" s="80"/>
      <c r="G9" s="82"/>
    </row>
    <row r="10" ht="17.95" customHeight="1" spans="1:6">
      <c r="A10" s="79"/>
      <c r="B10" s="83"/>
      <c r="C10" s="81" t="s">
        <v>26</v>
      </c>
      <c r="D10" s="80">
        <v>113.94</v>
      </c>
      <c r="E10" s="81" t="s">
        <v>27</v>
      </c>
      <c r="F10" s="80">
        <v>10</v>
      </c>
    </row>
    <row r="11" ht="17.95" customHeight="1" spans="1:6">
      <c r="A11" s="79"/>
      <c r="B11" s="63"/>
      <c r="C11" s="81" t="s">
        <v>29</v>
      </c>
      <c r="D11" s="80">
        <v>34.66</v>
      </c>
      <c r="E11" s="81" t="s">
        <v>30</v>
      </c>
      <c r="F11" s="80"/>
    </row>
    <row r="12" ht="17.95" customHeight="1" spans="1:7">
      <c r="A12" s="79"/>
      <c r="B12" s="63"/>
      <c r="C12" s="81" t="s">
        <v>32</v>
      </c>
      <c r="D12" s="80">
        <v>37.58</v>
      </c>
      <c r="E12" s="81" t="s">
        <v>33</v>
      </c>
      <c r="F12" s="80"/>
      <c r="G12" s="82"/>
    </row>
    <row r="13" ht="17.95" customHeight="1" spans="1:7">
      <c r="A13" s="79"/>
      <c r="B13" s="63"/>
      <c r="C13" s="81" t="s">
        <v>35</v>
      </c>
      <c r="D13" s="80">
        <v>365.54</v>
      </c>
      <c r="E13" s="81" t="s">
        <v>36</v>
      </c>
      <c r="F13" s="83">
        <v>26.23</v>
      </c>
      <c r="G13" s="82"/>
    </row>
    <row r="14" ht="17.95" customHeight="1" spans="1:6">
      <c r="A14" s="79"/>
      <c r="B14" s="63"/>
      <c r="C14" s="81" t="s">
        <v>38</v>
      </c>
      <c r="D14" s="80">
        <v>1632.65</v>
      </c>
      <c r="E14" s="81" t="s">
        <v>39</v>
      </c>
      <c r="F14" s="80">
        <v>8.43</v>
      </c>
    </row>
    <row r="15" ht="17.95" customHeight="1" spans="1:6">
      <c r="A15" s="79"/>
      <c r="B15" s="63"/>
      <c r="C15" s="81" t="s">
        <v>41</v>
      </c>
      <c r="D15" s="80">
        <v>82.6</v>
      </c>
      <c r="E15" s="81" t="s">
        <v>42</v>
      </c>
      <c r="F15" s="80"/>
    </row>
    <row r="16" ht="17.95" customHeight="1" spans="1:6">
      <c r="A16" s="79"/>
      <c r="B16" s="79"/>
      <c r="C16" s="85" t="s">
        <v>43</v>
      </c>
      <c r="D16" s="83"/>
      <c r="E16" s="81" t="s">
        <v>44</v>
      </c>
      <c r="F16" s="80"/>
    </row>
    <row r="17" ht="17.95" customHeight="1" spans="1:7">
      <c r="A17" s="79"/>
      <c r="B17" s="79"/>
      <c r="C17" s="79" t="s">
        <v>45</v>
      </c>
      <c r="D17" s="84">
        <v>10</v>
      </c>
      <c r="E17" s="81" t="s">
        <v>46</v>
      </c>
      <c r="F17" s="80"/>
      <c r="G17" s="82"/>
    </row>
    <row r="18" ht="17.95" customHeight="1" spans="1:6">
      <c r="A18" s="79"/>
      <c r="B18" s="79"/>
      <c r="C18" s="85" t="s">
        <v>47</v>
      </c>
      <c r="D18" s="80">
        <v>57.2</v>
      </c>
      <c r="E18" s="85" t="s">
        <v>48</v>
      </c>
      <c r="F18" s="80"/>
    </row>
    <row r="19" ht="17.95" customHeight="1" spans="1:6">
      <c r="A19" s="79"/>
      <c r="B19" s="79"/>
      <c r="C19" s="85" t="s">
        <v>49</v>
      </c>
      <c r="D19" s="80">
        <v>815.35</v>
      </c>
      <c r="E19" s="81" t="s">
        <v>50</v>
      </c>
      <c r="F19" s="80"/>
    </row>
    <row r="20" ht="17.95" customHeight="1" spans="1:6">
      <c r="A20" s="79"/>
      <c r="B20" s="79"/>
      <c r="C20" s="85" t="s">
        <v>51</v>
      </c>
      <c r="D20" s="83"/>
      <c r="E20" s="81" t="s">
        <v>52</v>
      </c>
      <c r="F20" s="80"/>
    </row>
    <row r="21" ht="17.2" customHeight="1" spans="1:6">
      <c r="A21" s="79"/>
      <c r="B21" s="79"/>
      <c r="C21" s="79" t="s">
        <v>53</v>
      </c>
      <c r="D21" s="86"/>
      <c r="E21" s="81" t="s">
        <v>54</v>
      </c>
      <c r="F21" s="80"/>
    </row>
    <row r="22" ht="17.95" customHeight="1" spans="1:6">
      <c r="A22" s="79"/>
      <c r="B22" s="79"/>
      <c r="C22" s="79" t="s">
        <v>55</v>
      </c>
      <c r="D22" s="83">
        <v>9</v>
      </c>
      <c r="E22" s="85" t="s">
        <v>56</v>
      </c>
      <c r="F22" s="80"/>
    </row>
    <row r="23" ht="17.95" customHeight="1" spans="1:6">
      <c r="A23" s="79"/>
      <c r="B23" s="79"/>
      <c r="C23" s="81" t="s">
        <v>57</v>
      </c>
      <c r="D23" s="80">
        <v>65</v>
      </c>
      <c r="E23" s="85" t="s">
        <v>58</v>
      </c>
      <c r="F23" s="80"/>
    </row>
    <row r="24" ht="17.95" customHeight="1" spans="1:6">
      <c r="A24" s="79"/>
      <c r="B24" s="79"/>
      <c r="C24" s="81" t="s">
        <v>59</v>
      </c>
      <c r="D24" s="80">
        <v>593.5</v>
      </c>
      <c r="E24" s="85" t="s">
        <v>60</v>
      </c>
      <c r="F24" s="80">
        <v>37.58</v>
      </c>
    </row>
    <row r="25" ht="17.95" customHeight="1" spans="1:7">
      <c r="A25" s="79"/>
      <c r="B25" s="79"/>
      <c r="C25" s="81" t="s">
        <v>61</v>
      </c>
      <c r="D25" s="80"/>
      <c r="E25" s="85" t="s">
        <v>62</v>
      </c>
      <c r="F25" s="87"/>
      <c r="G25" s="82"/>
    </row>
    <row r="26" ht="17.95" customHeight="1" spans="1:6">
      <c r="A26" s="79"/>
      <c r="B26" s="79"/>
      <c r="C26" s="81" t="s">
        <v>63</v>
      </c>
      <c r="D26" s="80"/>
      <c r="E26" s="81" t="s">
        <v>64</v>
      </c>
      <c r="F26" s="88">
        <v>2894.27</v>
      </c>
    </row>
    <row r="27" ht="17.95" customHeight="1" spans="1:6">
      <c r="A27" s="79"/>
      <c r="B27" s="79"/>
      <c r="C27" s="81" t="s">
        <v>65</v>
      </c>
      <c r="D27" s="80"/>
      <c r="E27" s="81" t="s">
        <v>66</v>
      </c>
      <c r="F27" s="88"/>
    </row>
    <row r="28" ht="17.95" customHeight="1" spans="1:6">
      <c r="A28" s="79"/>
      <c r="B28" s="79"/>
      <c r="C28" s="81" t="s">
        <v>67</v>
      </c>
      <c r="D28" s="80">
        <v>715</v>
      </c>
      <c r="E28" s="81" t="s">
        <v>68</v>
      </c>
      <c r="F28" s="88"/>
    </row>
    <row r="29" ht="17.95" customHeight="1" spans="1:6">
      <c r="A29" s="79"/>
      <c r="B29" s="79"/>
      <c r="C29" s="81" t="s">
        <v>69</v>
      </c>
      <c r="D29" s="80"/>
      <c r="E29" s="85" t="s">
        <v>70</v>
      </c>
      <c r="F29" s="88"/>
    </row>
    <row r="30" ht="17.95" customHeight="1" spans="1:6">
      <c r="A30" s="79"/>
      <c r="B30" s="79"/>
      <c r="C30" s="79" t="s">
        <v>71</v>
      </c>
      <c r="D30" s="83"/>
      <c r="E30" s="85" t="s">
        <v>72</v>
      </c>
      <c r="F30" s="88"/>
    </row>
    <row r="31" ht="17.95" customHeight="1" spans="1:6">
      <c r="A31" s="89"/>
      <c r="B31" s="90"/>
      <c r="C31" s="79" t="s">
        <v>73</v>
      </c>
      <c r="D31" s="83"/>
      <c r="E31" s="81" t="s">
        <v>74</v>
      </c>
      <c r="F31" s="88"/>
    </row>
    <row r="32" ht="17.95" customHeight="1" spans="1:6">
      <c r="A32" s="89"/>
      <c r="B32" s="91"/>
      <c r="C32" s="79" t="s">
        <v>75</v>
      </c>
      <c r="D32" s="83"/>
      <c r="E32" s="81" t="s">
        <v>76</v>
      </c>
      <c r="F32" s="88"/>
    </row>
    <row r="33" ht="17.95" customHeight="1" spans="1:6">
      <c r="A33" s="89"/>
      <c r="B33" s="91"/>
      <c r="C33" s="79"/>
      <c r="D33" s="83"/>
      <c r="E33" s="67"/>
      <c r="F33" s="67"/>
    </row>
    <row r="34" ht="17.95" customHeight="1" spans="1:6">
      <c r="A34" s="89"/>
      <c r="B34" s="91"/>
      <c r="C34" s="92"/>
      <c r="D34" s="63"/>
      <c r="E34" s="67"/>
      <c r="F34" s="67"/>
    </row>
    <row r="35" ht="17.95" customHeight="1" spans="1:6">
      <c r="A35" s="89"/>
      <c r="B35" s="91"/>
      <c r="C35" s="92"/>
      <c r="D35" s="57"/>
      <c r="E35" s="89"/>
      <c r="F35" s="88"/>
    </row>
    <row r="36" ht="17.95" customHeight="1" spans="1:6">
      <c r="A36" s="57" t="s">
        <v>77</v>
      </c>
      <c r="B36" s="83">
        <v>2976.51</v>
      </c>
      <c r="C36" s="93" t="s">
        <v>78</v>
      </c>
      <c r="D36" s="83">
        <v>2976.51</v>
      </c>
      <c r="E36" s="93" t="s">
        <v>78</v>
      </c>
      <c r="F36" s="83">
        <v>2976.51</v>
      </c>
    </row>
    <row r="37" ht="11.2" customHeight="1" spans="5:6">
      <c r="E37" s="94"/>
      <c r="F37" s="94"/>
    </row>
  </sheetData>
  <mergeCells count="3">
    <mergeCell ref="A2:F2"/>
    <mergeCell ref="A4:B4"/>
    <mergeCell ref="C4:F4"/>
  </mergeCells>
  <pageMargins left="0.75" right="0.75" top="0.384999990463257" bottom="0.155000001192093" header="0.344999998807907" footer="0.200000002980232"/>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D33" sqref="D33"/>
    </sheetView>
  </sheetViews>
  <sheetFormatPr defaultColWidth="10" defaultRowHeight="13.5" outlineLevelCol="6"/>
  <cols>
    <col min="1" max="3" width="10.45" customWidth="1"/>
    <col min="4" max="4" width="42.8833333333333" customWidth="1"/>
    <col min="5" max="7" width="23.3416666666667" customWidth="1"/>
    <col min="8" max="8" width="9.76666666666667" customWidth="1"/>
  </cols>
  <sheetData>
    <row r="1" ht="26.95" customHeight="1" spans="1:7">
      <c r="A1" s="51" t="s">
        <v>149</v>
      </c>
      <c r="B1" s="51"/>
      <c r="C1" s="51"/>
      <c r="D1" s="51"/>
      <c r="E1" s="51"/>
      <c r="F1" s="51"/>
      <c r="G1" s="51"/>
    </row>
    <row r="2" ht="22.6" customHeight="1" spans="1:7">
      <c r="A2" s="10" t="s">
        <v>4</v>
      </c>
      <c r="B2" s="10"/>
      <c r="C2" s="10"/>
      <c r="D2" s="10"/>
      <c r="E2" s="10"/>
      <c r="F2" s="10"/>
      <c r="G2" s="52" t="s">
        <v>98</v>
      </c>
    </row>
    <row r="3" ht="19.95" customHeight="1" spans="1:7">
      <c r="A3" s="53" t="s">
        <v>150</v>
      </c>
      <c r="B3" s="53"/>
      <c r="C3" s="53"/>
      <c r="D3" s="53" t="s">
        <v>151</v>
      </c>
      <c r="E3" s="53" t="s">
        <v>85</v>
      </c>
      <c r="F3" s="69" t="s">
        <v>152</v>
      </c>
      <c r="G3" s="69" t="s">
        <v>153</v>
      </c>
    </row>
    <row r="4" ht="19.95" customHeight="1" spans="1:7">
      <c r="A4" s="53" t="s">
        <v>108</v>
      </c>
      <c r="B4" s="53" t="s">
        <v>109</v>
      </c>
      <c r="C4" s="53" t="s">
        <v>110</v>
      </c>
      <c r="D4" s="53"/>
      <c r="E4" s="53"/>
      <c r="F4" s="69"/>
      <c r="G4" s="69"/>
    </row>
    <row r="5" ht="13.55" customHeight="1" spans="1:7">
      <c r="A5" s="55"/>
      <c r="B5" s="55"/>
      <c r="C5" s="55"/>
      <c r="D5" s="55" t="s">
        <v>85</v>
      </c>
      <c r="E5" s="70">
        <f>F5+G5</f>
        <v>3767.51</v>
      </c>
      <c r="F5" s="70">
        <f>F7+F10+F15+F19+F22</f>
        <v>663.3</v>
      </c>
      <c r="G5" s="70">
        <f>G7+G10+G15+G19+G22</f>
        <v>3104.21</v>
      </c>
    </row>
    <row r="6" ht="14.3" customHeight="1" spans="1:7">
      <c r="A6" s="66" t="s">
        <v>4</v>
      </c>
      <c r="B6" s="66"/>
      <c r="C6" s="66"/>
      <c r="D6" s="66"/>
      <c r="E6" s="66"/>
      <c r="F6" s="66"/>
      <c r="G6" s="66"/>
    </row>
    <row r="7" ht="14.3" customHeight="1" spans="1:7">
      <c r="A7" s="67" t="s">
        <v>112</v>
      </c>
      <c r="B7" s="67"/>
      <c r="C7" s="67"/>
      <c r="D7" s="67" t="s">
        <v>27</v>
      </c>
      <c r="E7" s="68">
        <f>F7+G7</f>
        <v>10</v>
      </c>
      <c r="F7" s="68"/>
      <c r="G7" s="68">
        <v>10</v>
      </c>
    </row>
    <row r="8" ht="14.3" customHeight="1" spans="1:7">
      <c r="A8" s="67" t="s">
        <v>112</v>
      </c>
      <c r="B8" s="67" t="s">
        <v>113</v>
      </c>
      <c r="C8" s="67"/>
      <c r="D8" s="67" t="s">
        <v>114</v>
      </c>
      <c r="E8" s="68">
        <f t="shared" ref="E8:E32" si="0">F8+G8</f>
        <v>10</v>
      </c>
      <c r="F8" s="68"/>
      <c r="G8" s="68">
        <v>10</v>
      </c>
    </row>
    <row r="9" ht="13.45" customHeight="1" spans="1:7">
      <c r="A9" s="67" t="s">
        <v>112</v>
      </c>
      <c r="B9" s="67" t="s">
        <v>113</v>
      </c>
      <c r="C9" s="67" t="s">
        <v>115</v>
      </c>
      <c r="D9" s="67" t="s">
        <v>116</v>
      </c>
      <c r="E9" s="68">
        <f t="shared" si="0"/>
        <v>10</v>
      </c>
      <c r="F9" s="68"/>
      <c r="G9" s="68">
        <v>10</v>
      </c>
    </row>
    <row r="10" ht="14.3" customHeight="1" spans="1:7">
      <c r="A10" s="67" t="s">
        <v>117</v>
      </c>
      <c r="B10" s="67"/>
      <c r="C10" s="67"/>
      <c r="D10" s="67" t="s">
        <v>36</v>
      </c>
      <c r="E10" s="68">
        <f t="shared" si="0"/>
        <v>26.23</v>
      </c>
      <c r="F10" s="68">
        <v>26.23</v>
      </c>
      <c r="G10" s="68"/>
    </row>
    <row r="11" ht="14.3" customHeight="1" spans="1:7">
      <c r="A11" s="67" t="s">
        <v>117</v>
      </c>
      <c r="B11" s="67" t="s">
        <v>118</v>
      </c>
      <c r="C11" s="67"/>
      <c r="D11" s="67" t="s">
        <v>119</v>
      </c>
      <c r="E11" s="68">
        <f t="shared" si="0"/>
        <v>25.65</v>
      </c>
      <c r="F11" s="68">
        <v>25.65</v>
      </c>
      <c r="G11" s="68"/>
    </row>
    <row r="12" ht="13.45" customHeight="1" spans="1:7">
      <c r="A12" s="67" t="s">
        <v>117</v>
      </c>
      <c r="B12" s="67" t="s">
        <v>118</v>
      </c>
      <c r="C12" s="67" t="s">
        <v>118</v>
      </c>
      <c r="D12" s="67" t="s">
        <v>120</v>
      </c>
      <c r="E12" s="68">
        <f t="shared" si="0"/>
        <v>25.65</v>
      </c>
      <c r="F12" s="68">
        <v>25.65</v>
      </c>
      <c r="G12" s="68"/>
    </row>
    <row r="13" ht="14.3" customHeight="1" spans="1:7">
      <c r="A13" s="67" t="s">
        <v>117</v>
      </c>
      <c r="B13" s="67" t="s">
        <v>121</v>
      </c>
      <c r="C13" s="67"/>
      <c r="D13" s="67" t="s">
        <v>122</v>
      </c>
      <c r="E13" s="68">
        <f t="shared" si="0"/>
        <v>0.58</v>
      </c>
      <c r="F13" s="68">
        <v>0.58</v>
      </c>
      <c r="G13" s="68"/>
    </row>
    <row r="14" ht="13.45" customHeight="1" spans="1:7">
      <c r="A14" s="67" t="s">
        <v>117</v>
      </c>
      <c r="B14" s="67" t="s">
        <v>121</v>
      </c>
      <c r="C14" s="67" t="s">
        <v>121</v>
      </c>
      <c r="D14" s="67" t="s">
        <v>122</v>
      </c>
      <c r="E14" s="68">
        <f t="shared" si="0"/>
        <v>0.58</v>
      </c>
      <c r="F14" s="68">
        <v>0.58</v>
      </c>
      <c r="G14" s="68"/>
    </row>
    <row r="15" ht="14.3" customHeight="1" spans="1:7">
      <c r="A15" s="67" t="s">
        <v>123</v>
      </c>
      <c r="B15" s="67"/>
      <c r="C15" s="67"/>
      <c r="D15" s="67" t="s">
        <v>39</v>
      </c>
      <c r="E15" s="68">
        <f t="shared" si="0"/>
        <v>8.43</v>
      </c>
      <c r="F15" s="68">
        <v>8.43</v>
      </c>
      <c r="G15" s="68"/>
    </row>
    <row r="16" ht="14.3" customHeight="1" spans="1:7">
      <c r="A16" s="67" t="s">
        <v>123</v>
      </c>
      <c r="B16" s="67" t="s">
        <v>124</v>
      </c>
      <c r="C16" s="67"/>
      <c r="D16" s="67" t="s">
        <v>125</v>
      </c>
      <c r="E16" s="68">
        <f t="shared" si="0"/>
        <v>8.43</v>
      </c>
      <c r="F16" s="68">
        <v>8.43</v>
      </c>
      <c r="G16" s="68"/>
    </row>
    <row r="17" ht="13.45" customHeight="1" spans="1:7">
      <c r="A17" s="67" t="s">
        <v>123</v>
      </c>
      <c r="B17" s="67" t="s">
        <v>124</v>
      </c>
      <c r="C17" s="67" t="s">
        <v>126</v>
      </c>
      <c r="D17" s="67" t="s">
        <v>127</v>
      </c>
      <c r="E17" s="68">
        <f t="shared" si="0"/>
        <v>8.09</v>
      </c>
      <c r="F17" s="68">
        <v>8.09</v>
      </c>
      <c r="G17" s="68"/>
    </row>
    <row r="18" ht="13.45" customHeight="1" spans="1:7">
      <c r="A18" s="67" t="s">
        <v>123</v>
      </c>
      <c r="B18" s="67" t="s">
        <v>124</v>
      </c>
      <c r="C18" s="67" t="s">
        <v>121</v>
      </c>
      <c r="D18" s="67" t="s">
        <v>128</v>
      </c>
      <c r="E18" s="68">
        <f t="shared" si="0"/>
        <v>0.34</v>
      </c>
      <c r="F18" s="68">
        <v>0.34</v>
      </c>
      <c r="G18" s="68"/>
    </row>
    <row r="19" ht="14.3" customHeight="1" spans="1:7">
      <c r="A19" s="67" t="s">
        <v>129</v>
      </c>
      <c r="B19" s="67"/>
      <c r="C19" s="67"/>
      <c r="D19" s="67" t="s">
        <v>60</v>
      </c>
      <c r="E19" s="68">
        <f t="shared" si="0"/>
        <v>37.58</v>
      </c>
      <c r="F19" s="68">
        <v>37.58</v>
      </c>
      <c r="G19" s="68"/>
    </row>
    <row r="20" ht="14.3" customHeight="1" spans="1:7">
      <c r="A20" s="67" t="s">
        <v>129</v>
      </c>
      <c r="B20" s="67" t="s">
        <v>126</v>
      </c>
      <c r="C20" s="67"/>
      <c r="D20" s="67" t="s">
        <v>130</v>
      </c>
      <c r="E20" s="68">
        <f t="shared" si="0"/>
        <v>37.58</v>
      </c>
      <c r="F20" s="68">
        <v>37.58</v>
      </c>
      <c r="G20" s="68"/>
    </row>
    <row r="21" ht="13.45" customHeight="1" spans="1:7">
      <c r="A21" s="67" t="s">
        <v>129</v>
      </c>
      <c r="B21" s="67" t="s">
        <v>126</v>
      </c>
      <c r="C21" s="67" t="s">
        <v>131</v>
      </c>
      <c r="D21" s="67" t="s">
        <v>132</v>
      </c>
      <c r="E21" s="68">
        <f t="shared" si="0"/>
        <v>37.58</v>
      </c>
      <c r="F21" s="68">
        <v>37.58</v>
      </c>
      <c r="G21" s="68"/>
    </row>
    <row r="22" ht="14.3" customHeight="1" spans="1:7">
      <c r="A22" s="67" t="s">
        <v>133</v>
      </c>
      <c r="B22" s="67"/>
      <c r="C22" s="67"/>
      <c r="D22" s="67" t="s">
        <v>64</v>
      </c>
      <c r="E22" s="68">
        <f>E23+E29+E31</f>
        <v>3685.27</v>
      </c>
      <c r="F22" s="68">
        <f>F23+F29+F31</f>
        <v>591.06</v>
      </c>
      <c r="G22" s="68">
        <f>G23+G29+G31</f>
        <v>3094.21</v>
      </c>
    </row>
    <row r="23" ht="14.3" customHeight="1" spans="1:7">
      <c r="A23" s="67" t="s">
        <v>133</v>
      </c>
      <c r="B23" s="67" t="s">
        <v>131</v>
      </c>
      <c r="C23" s="67"/>
      <c r="D23" s="67" t="s">
        <v>134</v>
      </c>
      <c r="E23" s="68">
        <f>E24+E25+E26+E27+E28</f>
        <v>1763.89</v>
      </c>
      <c r="F23" s="68">
        <f>F24+F25+F26+F27+F28</f>
        <v>404.89</v>
      </c>
      <c r="G23" s="68">
        <f>G24+G25+G26+G27+G28</f>
        <v>1359</v>
      </c>
    </row>
    <row r="24" ht="13.45" customHeight="1" spans="1:7">
      <c r="A24" s="67" t="s">
        <v>133</v>
      </c>
      <c r="B24" s="67" t="s">
        <v>131</v>
      </c>
      <c r="C24" s="67" t="s">
        <v>126</v>
      </c>
      <c r="D24" s="67" t="s">
        <v>135</v>
      </c>
      <c r="E24" s="68">
        <f t="shared" si="0"/>
        <v>715.21</v>
      </c>
      <c r="F24" s="68"/>
      <c r="G24" s="68">
        <v>715.21</v>
      </c>
    </row>
    <row r="25" ht="13.45" customHeight="1" spans="1:7">
      <c r="A25" s="67" t="s">
        <v>133</v>
      </c>
      <c r="B25" s="67" t="s">
        <v>131</v>
      </c>
      <c r="C25" s="67" t="s">
        <v>137</v>
      </c>
      <c r="D25" s="67" t="s">
        <v>138</v>
      </c>
      <c r="E25" s="68">
        <f t="shared" si="0"/>
        <v>607</v>
      </c>
      <c r="F25" s="68"/>
      <c r="G25" s="68">
        <v>607</v>
      </c>
    </row>
    <row r="26" ht="13.45" customHeight="1" spans="1:7">
      <c r="A26" s="67" t="s">
        <v>133</v>
      </c>
      <c r="B26" s="67" t="s">
        <v>131</v>
      </c>
      <c r="C26" s="67" t="s">
        <v>113</v>
      </c>
      <c r="D26" s="67" t="s">
        <v>139</v>
      </c>
      <c r="E26" s="68">
        <f t="shared" si="0"/>
        <v>35</v>
      </c>
      <c r="F26" s="68"/>
      <c r="G26" s="68">
        <v>35</v>
      </c>
    </row>
    <row r="27" ht="13.45" customHeight="1" spans="1:7">
      <c r="A27" s="67" t="s">
        <v>133</v>
      </c>
      <c r="B27" s="67" t="s">
        <v>131</v>
      </c>
      <c r="C27" s="67" t="s">
        <v>140</v>
      </c>
      <c r="D27" s="67" t="s">
        <v>141</v>
      </c>
      <c r="E27" s="68">
        <f t="shared" si="0"/>
        <v>1.79</v>
      </c>
      <c r="F27" s="68"/>
      <c r="G27" s="68">
        <v>1.79</v>
      </c>
    </row>
    <row r="28" ht="13.45" customHeight="1" spans="1:7">
      <c r="A28" s="67" t="s">
        <v>133</v>
      </c>
      <c r="B28" s="67" t="s">
        <v>131</v>
      </c>
      <c r="C28" s="67" t="s">
        <v>142</v>
      </c>
      <c r="D28" s="67" t="s">
        <v>143</v>
      </c>
      <c r="E28" s="68">
        <f t="shared" si="0"/>
        <v>404.89</v>
      </c>
      <c r="F28" s="68">
        <v>404.89</v>
      </c>
      <c r="G28" s="68"/>
    </row>
    <row r="29" ht="14.3" customHeight="1" spans="1:7">
      <c r="A29" s="67" t="s">
        <v>133</v>
      </c>
      <c r="B29" s="67" t="s">
        <v>126</v>
      </c>
      <c r="C29" s="67"/>
      <c r="D29" s="67" t="s">
        <v>144</v>
      </c>
      <c r="E29" s="68">
        <f>E30</f>
        <v>1833.38</v>
      </c>
      <c r="F29" s="68">
        <f>F30</f>
        <v>186.17</v>
      </c>
      <c r="G29" s="68">
        <f>G30</f>
        <v>1647.21</v>
      </c>
    </row>
    <row r="30" ht="13.45" customHeight="1" spans="1:7">
      <c r="A30" s="67" t="s">
        <v>133</v>
      </c>
      <c r="B30" s="67" t="s">
        <v>126</v>
      </c>
      <c r="C30" s="67" t="s">
        <v>145</v>
      </c>
      <c r="D30" s="67" t="s">
        <v>146</v>
      </c>
      <c r="E30" s="68">
        <f t="shared" si="0"/>
        <v>1833.38</v>
      </c>
      <c r="F30" s="68">
        <v>186.17</v>
      </c>
      <c r="G30" s="68">
        <f>1652.61-5.4</f>
        <v>1647.21</v>
      </c>
    </row>
    <row r="31" ht="14.3" customHeight="1" spans="1:7">
      <c r="A31" s="71">
        <v>224</v>
      </c>
      <c r="B31" s="71">
        <v>99</v>
      </c>
      <c r="C31" s="71"/>
      <c r="D31" s="71" t="s">
        <v>147</v>
      </c>
      <c r="E31" s="68">
        <f t="shared" si="0"/>
        <v>88</v>
      </c>
      <c r="F31" s="72">
        <f t="shared" ref="E31:G31" si="1">F32</f>
        <v>0</v>
      </c>
      <c r="G31" s="72">
        <f t="shared" si="1"/>
        <v>88</v>
      </c>
    </row>
    <row r="32" spans="1:7">
      <c r="A32" s="66">
        <v>224</v>
      </c>
      <c r="B32" s="66">
        <v>99</v>
      </c>
      <c r="C32" s="66">
        <v>99</v>
      </c>
      <c r="D32" s="66" t="s">
        <v>147</v>
      </c>
      <c r="E32" s="68">
        <f t="shared" si="0"/>
        <v>88</v>
      </c>
      <c r="F32" s="20"/>
      <c r="G32" s="68">
        <f>25+63</f>
        <v>88</v>
      </c>
    </row>
  </sheetData>
  <mergeCells count="8">
    <mergeCell ref="A1:G1"/>
    <mergeCell ref="A2:C2"/>
    <mergeCell ref="A3:C3"/>
    <mergeCell ref="A6:G6"/>
    <mergeCell ref="D3:D4"/>
    <mergeCell ref="E3:E4"/>
    <mergeCell ref="F3:F4"/>
    <mergeCell ref="G3:G4"/>
  </mergeCells>
  <pageMargins left="0.75" right="0.75" top="1" bottom="1" header="0.504999995231628" footer="0.504999995231628"/>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8"/>
  <sheetViews>
    <sheetView workbookViewId="0">
      <selection activeCell="A1" sqref="A1:C1"/>
    </sheetView>
  </sheetViews>
  <sheetFormatPr defaultColWidth="10" defaultRowHeight="13.5" outlineLevelCol="2"/>
  <cols>
    <col min="1" max="1" width="30.9416666666667" customWidth="1"/>
    <col min="2" max="2" width="65.1416666666667" customWidth="1"/>
    <col min="3" max="3" width="31.4833333333333" customWidth="1"/>
  </cols>
  <sheetData>
    <row r="1" ht="32.95" customHeight="1" spans="1:3">
      <c r="A1" s="51" t="s">
        <v>154</v>
      </c>
      <c r="B1" s="51"/>
      <c r="C1" s="51"/>
    </row>
    <row r="2" ht="22.6" customHeight="1" spans="1:3">
      <c r="A2" s="10" t="s">
        <v>4</v>
      </c>
      <c r="B2" s="10"/>
      <c r="C2" s="52" t="s">
        <v>98</v>
      </c>
    </row>
    <row r="3" ht="19.95" customHeight="1" spans="1:3">
      <c r="A3" s="53" t="s">
        <v>99</v>
      </c>
      <c r="B3" s="65" t="s">
        <v>100</v>
      </c>
      <c r="C3" s="53" t="s">
        <v>155</v>
      </c>
    </row>
    <row r="4" ht="19.95" customHeight="1" spans="1:3">
      <c r="A4" s="66"/>
      <c r="B4" s="67"/>
      <c r="C4" s="68">
        <v>663.3</v>
      </c>
    </row>
    <row r="5" ht="19.95" customHeight="1" spans="1:3">
      <c r="A5" s="66" t="s">
        <v>156</v>
      </c>
      <c r="B5" s="67" t="s">
        <v>157</v>
      </c>
      <c r="C5" s="68">
        <v>68.42</v>
      </c>
    </row>
    <row r="6" ht="19.95" customHeight="1" spans="1:3">
      <c r="A6" s="66" t="s">
        <v>158</v>
      </c>
      <c r="B6" s="67" t="s">
        <v>159</v>
      </c>
      <c r="C6" s="68">
        <v>8.72</v>
      </c>
    </row>
    <row r="7" ht="19.95" customHeight="1" spans="1:3">
      <c r="A7" s="66" t="s">
        <v>160</v>
      </c>
      <c r="B7" s="67" t="s">
        <v>161</v>
      </c>
      <c r="C7" s="68"/>
    </row>
    <row r="8" ht="19.95" customHeight="1" spans="1:3">
      <c r="A8" s="66" t="s">
        <v>162</v>
      </c>
      <c r="B8" s="67" t="s">
        <v>163</v>
      </c>
      <c r="C8" s="68">
        <v>113.94</v>
      </c>
    </row>
    <row r="9" ht="19.95" customHeight="1" spans="1:3">
      <c r="A9" s="66" t="s">
        <v>164</v>
      </c>
      <c r="B9" s="67" t="s">
        <v>165</v>
      </c>
      <c r="C9" s="68">
        <v>25.65</v>
      </c>
    </row>
    <row r="10" ht="19.95" customHeight="1" spans="1:3">
      <c r="A10" s="66" t="s">
        <v>166</v>
      </c>
      <c r="B10" s="67" t="s">
        <v>167</v>
      </c>
      <c r="C10" s="68"/>
    </row>
    <row r="11" ht="19.95" customHeight="1" spans="1:3">
      <c r="A11" s="66" t="s">
        <v>168</v>
      </c>
      <c r="B11" s="67" t="s">
        <v>169</v>
      </c>
      <c r="C11" s="68">
        <v>8.19</v>
      </c>
    </row>
    <row r="12" ht="19.95" customHeight="1" spans="1:3">
      <c r="A12" s="66" t="s">
        <v>170</v>
      </c>
      <c r="B12" s="67" t="s">
        <v>171</v>
      </c>
      <c r="C12" s="68">
        <v>0.82</v>
      </c>
    </row>
    <row r="13" ht="19.95" customHeight="1" spans="1:3">
      <c r="A13" s="66" t="s">
        <v>172</v>
      </c>
      <c r="B13" s="67" t="s">
        <v>173</v>
      </c>
      <c r="C13" s="68">
        <v>37.58</v>
      </c>
    </row>
    <row r="14" ht="19.95" customHeight="1" spans="1:3">
      <c r="A14" s="66" t="s">
        <v>174</v>
      </c>
      <c r="B14" s="67" t="s">
        <v>175</v>
      </c>
      <c r="C14" s="68">
        <v>365.54</v>
      </c>
    </row>
    <row r="15" ht="19.95" customHeight="1" spans="1:3">
      <c r="A15" s="66" t="s">
        <v>176</v>
      </c>
      <c r="B15" s="67" t="s">
        <v>177</v>
      </c>
      <c r="C15" s="68">
        <v>10.54</v>
      </c>
    </row>
    <row r="16" ht="19.95" customHeight="1" spans="1:3">
      <c r="A16" s="66" t="s">
        <v>178</v>
      </c>
      <c r="B16" s="67" t="s">
        <v>179</v>
      </c>
      <c r="C16" s="68">
        <v>5.5</v>
      </c>
    </row>
    <row r="17" ht="19.95" customHeight="1" spans="1:3">
      <c r="A17" s="66" t="s">
        <v>180</v>
      </c>
      <c r="B17" s="67" t="s">
        <v>181</v>
      </c>
      <c r="C17" s="68"/>
    </row>
    <row r="18" ht="19.95" customHeight="1" spans="1:3">
      <c r="A18" s="66" t="s">
        <v>182</v>
      </c>
      <c r="B18" s="67" t="s">
        <v>183</v>
      </c>
      <c r="C18" s="68">
        <v>0.5</v>
      </c>
    </row>
    <row r="19" ht="19.95" customHeight="1" spans="1:3">
      <c r="A19" s="66" t="s">
        <v>184</v>
      </c>
      <c r="B19" s="67" t="s">
        <v>185</v>
      </c>
      <c r="C19" s="68"/>
    </row>
    <row r="20" ht="19.95" customHeight="1" spans="1:3">
      <c r="A20" s="66" t="s">
        <v>186</v>
      </c>
      <c r="B20" s="67" t="s">
        <v>187</v>
      </c>
      <c r="C20" s="68"/>
    </row>
    <row r="21" ht="19.95" customHeight="1" spans="1:3">
      <c r="A21" s="66" t="s">
        <v>188</v>
      </c>
      <c r="B21" s="67" t="s">
        <v>189</v>
      </c>
      <c r="C21" s="68">
        <v>2.1</v>
      </c>
    </row>
    <row r="22" ht="19.95" customHeight="1" spans="1:3">
      <c r="A22" s="66" t="s">
        <v>190</v>
      </c>
      <c r="B22" s="67" t="s">
        <v>191</v>
      </c>
      <c r="C22" s="68"/>
    </row>
    <row r="23" ht="19.95" customHeight="1" spans="1:3">
      <c r="A23" s="66" t="s">
        <v>192</v>
      </c>
      <c r="B23" s="67" t="s">
        <v>193</v>
      </c>
      <c r="C23" s="68"/>
    </row>
    <row r="24" ht="19.95" customHeight="1" spans="1:3">
      <c r="A24" s="66" t="s">
        <v>194</v>
      </c>
      <c r="B24" s="67" t="s">
        <v>195</v>
      </c>
      <c r="C24" s="68">
        <v>1</v>
      </c>
    </row>
    <row r="25" ht="19.95" customHeight="1" spans="1:3">
      <c r="A25" s="66" t="s">
        <v>196</v>
      </c>
      <c r="B25" s="67" t="s">
        <v>197</v>
      </c>
      <c r="C25" s="68"/>
    </row>
    <row r="26" ht="19.95" customHeight="1" spans="1:3">
      <c r="A26" s="66" t="s">
        <v>198</v>
      </c>
      <c r="B26" s="67" t="s">
        <v>199</v>
      </c>
      <c r="C26" s="68"/>
    </row>
    <row r="27" ht="19.95" customHeight="1" spans="1:3">
      <c r="A27" s="66" t="s">
        <v>200</v>
      </c>
      <c r="B27" s="67" t="s">
        <v>201</v>
      </c>
      <c r="C27" s="68">
        <v>0.5</v>
      </c>
    </row>
    <row r="28" ht="19.95" customHeight="1" spans="1:3">
      <c r="A28" s="66" t="s">
        <v>202</v>
      </c>
      <c r="B28" s="67" t="s">
        <v>203</v>
      </c>
      <c r="C28" s="68"/>
    </row>
    <row r="29" ht="19.95" customHeight="1" spans="1:3">
      <c r="A29" s="66" t="s">
        <v>204</v>
      </c>
      <c r="B29" s="67" t="s">
        <v>205</v>
      </c>
      <c r="C29" s="68"/>
    </row>
    <row r="30" ht="19.95" customHeight="1" spans="1:3">
      <c r="A30" s="66" t="s">
        <v>206</v>
      </c>
      <c r="B30" s="67" t="s">
        <v>207</v>
      </c>
      <c r="C30" s="68"/>
    </row>
    <row r="31" ht="19.95" customHeight="1" spans="1:3">
      <c r="A31" s="66" t="s">
        <v>208</v>
      </c>
      <c r="B31" s="67" t="s">
        <v>209</v>
      </c>
      <c r="C31" s="68"/>
    </row>
    <row r="32" ht="19.95" customHeight="1" spans="1:3">
      <c r="A32" s="66" t="s">
        <v>210</v>
      </c>
      <c r="B32" s="67" t="s">
        <v>211</v>
      </c>
      <c r="C32" s="68"/>
    </row>
    <row r="33" ht="19.95" customHeight="1" spans="1:3">
      <c r="A33" s="66" t="s">
        <v>212</v>
      </c>
      <c r="B33" s="67" t="s">
        <v>213</v>
      </c>
      <c r="C33" s="68">
        <v>2</v>
      </c>
    </row>
    <row r="34" ht="19.95" customHeight="1" spans="1:3">
      <c r="A34" s="66" t="s">
        <v>214</v>
      </c>
      <c r="B34" s="67" t="s">
        <v>215</v>
      </c>
      <c r="C34" s="68"/>
    </row>
    <row r="35" ht="19.95" customHeight="1" spans="1:3">
      <c r="A35" s="66" t="s">
        <v>216</v>
      </c>
      <c r="B35" s="67" t="s">
        <v>217</v>
      </c>
      <c r="C35" s="68"/>
    </row>
    <row r="36" ht="19.95" customHeight="1" spans="1:3">
      <c r="A36" s="66" t="s">
        <v>218</v>
      </c>
      <c r="B36" s="67" t="s">
        <v>219</v>
      </c>
      <c r="C36" s="68"/>
    </row>
    <row r="37" ht="19.95" customHeight="1" spans="1:3">
      <c r="A37" s="66" t="s">
        <v>220</v>
      </c>
      <c r="B37" s="67" t="s">
        <v>221</v>
      </c>
      <c r="C37" s="68"/>
    </row>
    <row r="38" ht="19.95" customHeight="1" spans="1:3">
      <c r="A38" s="66" t="s">
        <v>222</v>
      </c>
      <c r="B38" s="67" t="s">
        <v>223</v>
      </c>
      <c r="C38" s="68"/>
    </row>
    <row r="39" ht="19.95" customHeight="1" spans="1:3">
      <c r="A39" s="66" t="s">
        <v>224</v>
      </c>
      <c r="B39" s="67" t="s">
        <v>225</v>
      </c>
      <c r="C39" s="68"/>
    </row>
    <row r="40" ht="19.95" customHeight="1" spans="1:3">
      <c r="A40" s="66" t="s">
        <v>226</v>
      </c>
      <c r="B40" s="67" t="s">
        <v>227</v>
      </c>
      <c r="C40" s="68"/>
    </row>
    <row r="41" ht="19.95" customHeight="1" spans="1:3">
      <c r="A41" s="66" t="s">
        <v>228</v>
      </c>
      <c r="B41" s="67" t="s">
        <v>229</v>
      </c>
      <c r="C41" s="68">
        <v>12.3</v>
      </c>
    </row>
    <row r="42" ht="19.95" customHeight="1" spans="1:3">
      <c r="A42" s="66" t="s">
        <v>230</v>
      </c>
      <c r="B42" s="67" t="s">
        <v>231</v>
      </c>
      <c r="C42" s="68"/>
    </row>
    <row r="43" ht="19.95" customHeight="1" spans="1:3">
      <c r="A43" s="66" t="s">
        <v>232</v>
      </c>
      <c r="B43" s="67" t="s">
        <v>233</v>
      </c>
      <c r="C43" s="68"/>
    </row>
    <row r="44" ht="19.95" customHeight="1" spans="1:3">
      <c r="A44" s="66" t="s">
        <v>234</v>
      </c>
      <c r="B44" s="67" t="s">
        <v>235</v>
      </c>
      <c r="C44" s="68"/>
    </row>
    <row r="45" ht="19.95" customHeight="1" spans="1:3">
      <c r="A45" s="66" t="s">
        <v>236</v>
      </c>
      <c r="B45" s="67" t="s">
        <v>237</v>
      </c>
      <c r="C45" s="68"/>
    </row>
    <row r="46" ht="19.95" customHeight="1" spans="1:3">
      <c r="A46" s="66" t="s">
        <v>238</v>
      </c>
      <c r="B46" s="67" t="s">
        <v>239</v>
      </c>
      <c r="C46" s="68"/>
    </row>
    <row r="47" ht="19.95" customHeight="1" spans="1:3">
      <c r="A47" s="66" t="s">
        <v>240</v>
      </c>
      <c r="B47" s="67" t="s">
        <v>241</v>
      </c>
      <c r="C47" s="68"/>
    </row>
    <row r="48" ht="19.95" customHeight="1" spans="1:3">
      <c r="A48" s="66" t="s">
        <v>242</v>
      </c>
      <c r="B48" s="67" t="s">
        <v>243</v>
      </c>
      <c r="C48" s="68"/>
    </row>
  </sheetData>
  <mergeCells count="1">
    <mergeCell ref="A1:C1"/>
  </mergeCells>
  <pageMargins left="0.75" right="0.75" top="0.589999973773956" bottom="0.275000005960464" header="0.509999990463257" footer="0.27500000596046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A1" sqref="A1"/>
    </sheetView>
  </sheetViews>
  <sheetFormatPr defaultColWidth="10" defaultRowHeight="13.5" outlineLevelCol="5"/>
  <cols>
    <col min="1" max="1" width="24.1583333333333" customWidth="1"/>
    <col min="2" max="2" width="26.1916666666667" customWidth="1"/>
    <col min="3" max="3" width="25.375" customWidth="1"/>
    <col min="4" max="6" width="18.8666666666667" customWidth="1"/>
  </cols>
  <sheetData>
    <row r="1" ht="26.2" customHeight="1" spans="1:6">
      <c r="A1" s="60"/>
      <c r="F1" s="61"/>
    </row>
    <row r="2" ht="35.95" customHeight="1" spans="1:6">
      <c r="A2" s="51" t="s">
        <v>244</v>
      </c>
      <c r="B2" s="51"/>
      <c r="C2" s="51"/>
      <c r="D2" s="51"/>
      <c r="E2" s="51"/>
      <c r="F2" s="51"/>
    </row>
    <row r="3" ht="24.7" customHeight="1" spans="1:6">
      <c r="A3" s="62" t="s">
        <v>4</v>
      </c>
      <c r="B3" s="60"/>
      <c r="C3" s="60"/>
      <c r="D3" s="60"/>
      <c r="E3" s="60"/>
      <c r="F3" s="52" t="s">
        <v>80</v>
      </c>
    </row>
    <row r="4" ht="28.45" customHeight="1" spans="1:6">
      <c r="A4" s="54" t="s">
        <v>245</v>
      </c>
      <c r="B4" s="53" t="s">
        <v>246</v>
      </c>
      <c r="C4" s="53" t="s">
        <v>247</v>
      </c>
      <c r="D4" s="53"/>
      <c r="E4" s="53"/>
      <c r="F4" s="53" t="s">
        <v>248</v>
      </c>
    </row>
    <row r="5" ht="27.7" customHeight="1" spans="1:6">
      <c r="A5" s="54"/>
      <c r="B5" s="53"/>
      <c r="C5" s="53" t="s">
        <v>91</v>
      </c>
      <c r="D5" s="53" t="s">
        <v>249</v>
      </c>
      <c r="E5" s="53" t="s">
        <v>250</v>
      </c>
      <c r="F5" s="53"/>
    </row>
    <row r="6" ht="45.7" customHeight="1" spans="1:6">
      <c r="A6" s="63">
        <v>9</v>
      </c>
      <c r="B6" s="63"/>
      <c r="C6" s="63">
        <v>9</v>
      </c>
      <c r="D6" s="63"/>
      <c r="E6" s="63">
        <v>9</v>
      </c>
      <c r="F6" s="63"/>
    </row>
    <row r="7" ht="14.2" customHeight="1" spans="1:6">
      <c r="A7" s="60"/>
      <c r="B7" s="60"/>
      <c r="C7" s="60"/>
      <c r="D7" s="60"/>
      <c r="E7" s="60"/>
      <c r="F7" s="60"/>
    </row>
    <row r="8" ht="14.2" customHeight="1" spans="1:1">
      <c r="A8" s="64"/>
    </row>
    <row r="9" ht="14.2" customHeight="1" spans="1:1">
      <c r="A9" s="64"/>
    </row>
    <row r="10" ht="14.3" customHeight="1"/>
    <row r="11" ht="14.3" customHeight="1"/>
    <row r="12" ht="14.3" customHeight="1"/>
    <row r="13" ht="14.3" customHeight="1" spans="2:2">
      <c r="B13" s="60"/>
    </row>
  </sheetData>
  <mergeCells count="5">
    <mergeCell ref="A2:F2"/>
    <mergeCell ref="C4:E4"/>
    <mergeCell ref="A4:A5"/>
    <mergeCell ref="B4:B5"/>
    <mergeCell ref="F4:F5"/>
  </mergeCells>
  <pageMargins left="0.75" right="0.75" top="1" bottom="1" header="0.504999995231628" footer="0.504999995231628"/>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10" defaultRowHeight="13.5"/>
  <cols>
    <col min="1" max="1" width="9.31666666666667" customWidth="1"/>
    <col min="2" max="3" width="7.875" customWidth="1"/>
    <col min="4" max="4" width="26.6" customWidth="1"/>
    <col min="5" max="5" width="15.0666666666667" customWidth="1"/>
    <col min="6" max="11" width="13.3" customWidth="1"/>
  </cols>
  <sheetData>
    <row r="1" ht="31.95" customHeight="1" spans="1:11">
      <c r="A1" s="51" t="s">
        <v>251</v>
      </c>
      <c r="B1" s="51"/>
      <c r="C1" s="51"/>
      <c r="D1" s="51"/>
      <c r="E1" s="51"/>
      <c r="F1" s="51"/>
      <c r="G1" s="51"/>
      <c r="H1" s="51"/>
      <c r="I1" s="51"/>
      <c r="J1" s="51"/>
      <c r="K1" s="51"/>
    </row>
    <row r="2" ht="33.9" customHeight="1" spans="1:11">
      <c r="A2" s="10" t="s">
        <v>4</v>
      </c>
      <c r="B2" s="10"/>
      <c r="D2" s="10"/>
      <c r="E2" s="10"/>
      <c r="F2" s="10"/>
      <c r="G2" s="10"/>
      <c r="H2" s="52"/>
      <c r="K2" s="52" t="s">
        <v>98</v>
      </c>
    </row>
    <row r="3" ht="19.95" customHeight="1" spans="1:11">
      <c r="A3" s="53" t="s">
        <v>150</v>
      </c>
      <c r="B3" s="53"/>
      <c r="C3" s="53"/>
      <c r="D3" s="53" t="s">
        <v>151</v>
      </c>
      <c r="E3" s="53" t="s">
        <v>83</v>
      </c>
      <c r="F3" s="53" t="s">
        <v>252</v>
      </c>
      <c r="G3" s="53"/>
      <c r="H3" s="53"/>
      <c r="I3" s="53"/>
      <c r="J3" s="53"/>
      <c r="K3" s="53"/>
    </row>
    <row r="4" ht="19.95" customHeight="1" spans="1:11">
      <c r="A4" s="53" t="s">
        <v>108</v>
      </c>
      <c r="B4" s="53" t="s">
        <v>109</v>
      </c>
      <c r="C4" s="53" t="s">
        <v>110</v>
      </c>
      <c r="D4" s="53"/>
      <c r="E4" s="53"/>
      <c r="F4" s="53" t="s">
        <v>85</v>
      </c>
      <c r="G4" s="53" t="s">
        <v>152</v>
      </c>
      <c r="H4" s="53"/>
      <c r="I4" s="53"/>
      <c r="J4" s="53"/>
      <c r="K4" s="53" t="s">
        <v>153</v>
      </c>
    </row>
    <row r="5" ht="35.95" customHeight="1" spans="1:11">
      <c r="A5" s="53"/>
      <c r="B5" s="53"/>
      <c r="C5" s="53"/>
      <c r="D5" s="53"/>
      <c r="E5" s="53"/>
      <c r="F5" s="53"/>
      <c r="G5" s="53" t="s">
        <v>101</v>
      </c>
      <c r="H5" s="54" t="s">
        <v>102</v>
      </c>
      <c r="I5" s="54" t="s">
        <v>103</v>
      </c>
      <c r="J5" s="54" t="s">
        <v>105</v>
      </c>
      <c r="K5" s="53"/>
    </row>
    <row r="6" ht="20.95" customHeight="1" spans="1:11">
      <c r="A6" s="55"/>
      <c r="B6" s="56"/>
      <c r="C6" s="56"/>
      <c r="D6" s="55" t="s">
        <v>253</v>
      </c>
      <c r="E6" s="57"/>
      <c r="F6" s="57"/>
      <c r="G6" s="57"/>
      <c r="H6" s="57"/>
      <c r="I6" s="57"/>
      <c r="J6" s="57"/>
      <c r="K6" s="57"/>
    </row>
    <row r="7" ht="20.95" customHeight="1" spans="1:11">
      <c r="A7" s="55"/>
      <c r="B7" s="58"/>
      <c r="C7" s="59"/>
      <c r="D7" s="58"/>
      <c r="E7" s="57"/>
      <c r="F7" s="57"/>
      <c r="G7" s="57"/>
      <c r="H7" s="57"/>
      <c r="I7" s="57"/>
      <c r="J7" s="57"/>
      <c r="K7" s="57"/>
    </row>
    <row r="8" ht="20.95" customHeight="1" spans="1:11">
      <c r="A8" s="55"/>
      <c r="B8" s="58"/>
      <c r="C8" s="58"/>
      <c r="D8" s="58"/>
      <c r="E8" s="57"/>
      <c r="F8" s="57"/>
      <c r="G8" s="57"/>
      <c r="H8" s="57"/>
      <c r="I8" s="57"/>
      <c r="J8" s="57"/>
      <c r="K8" s="57"/>
    </row>
    <row r="9" ht="13.45" customHeight="1"/>
    <row r="10" ht="13.45" customHeight="1"/>
    <row r="11" ht="13.45" customHeight="1"/>
    <row r="12" ht="13.45" customHeight="1"/>
    <row r="13" ht="13.45" customHeight="1"/>
    <row r="14" ht="13.45" customHeight="1"/>
    <row r="15" ht="13.45" customHeight="1"/>
    <row r="16" ht="13.45" customHeight="1"/>
    <row r="17" ht="13.45" customHeight="1"/>
    <row r="18" ht="13.45" customHeight="1"/>
    <row r="19" ht="13.45" customHeight="1" spans="1:1">
      <c r="A19" s="10"/>
    </row>
  </sheetData>
  <mergeCells count="12">
    <mergeCell ref="A1:K1"/>
    <mergeCell ref="A2:B2"/>
    <mergeCell ref="A3:C3"/>
    <mergeCell ref="F3:K3"/>
    <mergeCell ref="G4:J4"/>
    <mergeCell ref="A4:A5"/>
    <mergeCell ref="B4:B5"/>
    <mergeCell ref="C4:C5"/>
    <mergeCell ref="D3:D5"/>
    <mergeCell ref="E3:E5"/>
    <mergeCell ref="F4:F5"/>
    <mergeCell ref="K4:K5"/>
  </mergeCells>
  <pageMargins left="0.75" right="0.550000011920929" top="1" bottom="1" header="0.504999995231628" footer="0.50499999523162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封皮</vt:lpstr>
      <vt:lpstr>01</vt:lpstr>
      <vt:lpstr>02</vt:lpstr>
      <vt:lpstr>03</vt:lpstr>
      <vt:lpstr>04</vt:lpstr>
      <vt:lpstr>05</vt:lpstr>
      <vt:lpstr>06</vt:lpstr>
      <vt:lpstr>07</vt:lpstr>
      <vt:lpstr>08</vt:lpstr>
      <vt:lpstr>09</vt:lpstr>
      <vt:lpstr>10</vt:lpstr>
      <vt:lpstr>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2023-04-11T01:50:00Z</dcterms:created>
  <dcterms:modified xsi:type="dcterms:W3CDTF">2024-10-17T01:16:20Z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C67EDF8FACC7430DB96A385AD2631575_12</vt:lpwstr>
  </property>
  <property fmtid="{D5CDD505-2E9C-101B-9397-08002B2CF9AE}" pid="3" name="KSOProductBuildVer">
    <vt:lpwstr>2052-12.1.0.18608</vt:lpwstr>
  </property>
</Properties>
</file>