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64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<sst xmlns="http://schemas.openxmlformats.org/spreadsheetml/2006/main" count="645" uniqueCount="297">
  <si>
    <t>2020年度部门预算公开表</t>
  </si>
  <si>
    <t>大洼区政府督查调研服务中心</t>
  </si>
  <si>
    <t xml:space="preserve"> 大洼区政府督查调研服务中心2020年度部门收支预算总表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</si>
  <si>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</si>
  <si>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</si>
  <si>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</si>
  <si>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</si>
  <si>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</si>
  <si>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</si>
  <si>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</si>
  <si>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</si>
  <si>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</si>
  <si>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</si>
  <si>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</si>
  <si>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</si>
  <si>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</si>
  <si>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</si>
  <si>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</si>
  <si>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</si>
  <si>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</si>
  <si>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</si>
  <si>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</si>
  <si>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</si>
  <si>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</si>
  <si>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</si>
  <si>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</si>
  <si>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</si>
  <si>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</si>
  <si>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</si>
  <si>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</si>
  <si>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</si>
  <si>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</si>
  <si>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</si>
  <si>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</si>
  <si>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</si>
  <si>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</si>
  <si>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</si>
  <si>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</si>
  <si>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</si>
  <si>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</si>
  <si>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</si>
  <si>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</si>
  <si>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</si>
  <si>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</si>
  <si>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</si>
  <si>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</si>
  <si>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</si>
  <si>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</si>
  <si>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</si>
  <si>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</si>
  <si>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</si>
  <si>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</si>
  <si>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</si>
  <si>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</si>
  <si>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</si>
  <si>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</si>
  <si>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</si>
  <si>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</si>
  <si>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</si>
  <si>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</si>
  <si>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</si>
  <si>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</si>
  <si>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</si>
  <si>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</si>
  <si>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</si>
  <si>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</si>
  <si>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</si>
  <si>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</si>
  <si>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</si>
  <si>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</si>
  <si>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</si>
  <si>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</si>
  <si>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</si>
  <si>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</si>
  <si>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</si>
  <si>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</si>
  <si>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</si>
  <si>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</si>
  <si>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</si>
  <si>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</si>
  <si>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</si>
  <si>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大洼区政府督查调研服务中心2020年度部门收入预算总表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</si>
  <si>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</si>
  <si>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</si>
  <si>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</si>
  <si>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</si>
  <si>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</si>
  <si>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</si>
  <si>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</si>
  <si>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</si>
  <si>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</si>
  <si>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</si>
  <si>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</si>
  <si>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</si>
  <si>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</si>
  <si>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</si>
  <si>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</si>
  <si>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</si>
  <si>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</si>
  <si>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</si>
  <si>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</si>
  <si>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</si>
  <si>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</si>
  <si>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</si>
  <si>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</si>
  <si>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</si>
  <si>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</si>
  <si>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</si>
  <si>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</si>
  <si>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</si>
  <si>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</si>
  <si>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</si>
  <si>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</si>
  <si>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</si>
  <si>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</si>
  <si>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</si>
  <si>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大洼区政府督查调研服务中心2020年度部门支出预算总表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</si>
  <si>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</si>
  <si>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</si>
  <si>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</si>
  <si>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</si>
  <si>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</si>
  <si>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</si>
  <si>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</si>
  <si>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</si>
  <si>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</si>
  <si>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</si>
  <si>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</si>
  <si>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大洼区政府督查调研服务中心2020年度财政拨款收入支出预算总表</t>
  </si>
  <si>
    <t>公开04表</t>
  </si>
  <si>
    <t>大洼区政府督查调研服务中心2020年度一般公共预算支出预算表</t>
  </si>
  <si>
    <t>公开05表</t>
  </si>
  <si>
    <t>本年收入</t>
  </si>
  <si>
    <t>基本支出</t>
  </si>
  <si>
    <t>项目支出</t>
  </si>
  <si>
    <t>大洼区政府督查调研服务中心2020年度一般公共预算基本支出预算表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</si>
  <si>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</si>
  <si>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</si>
  <si>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</si>
  <si>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</si>
  <si>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</si>
  <si>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</si>
  <si>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</si>
  <si>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</si>
  <si>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</si>
  <si>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</si>
  <si>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</si>
  <si>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</si>
  <si>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</si>
  <si>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</si>
  <si>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</si>
  <si>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</si>
  <si>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</si>
  <si>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</si>
  <si>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</si>
  <si>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</si>
  <si>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</si>
  <si>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</si>
  <si>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</si>
  <si>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</si>
  <si>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</si>
  <si>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</si>
  <si>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</si>
  <si>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</si>
  <si>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</si>
  <si>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</si>
  <si>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</si>
  <si>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</si>
  <si>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</si>
  <si>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</si>
  <si>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</si>
  <si>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</si>
  <si>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</si>
  <si>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</si>
  <si>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</si>
  <si>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</si>
  <si>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</si>
  <si>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</si>
  <si>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</si>
  <si>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</si>
  <si>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</si>
  <si>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</si>
  <si>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</si>
  <si>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</si>
  <si>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</si>
  <si>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</si>
  <si>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</si>
  <si>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</si>
  <si>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</si>
  <si>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</si>
  <si>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</si>
  <si>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</si>
  <si>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</si>
  <si>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</si>
  <si>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</si>
  <si>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</si>
  <si>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</si>
  <si>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</si>
  <si>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</si>
  <si>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</si>
  <si>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</si>
  <si>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</si>
  <si>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</si>
  <si>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</si>
  <si>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</si>
  <si>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</si>
  <si>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</si>
  <si>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</si>
  <si>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</si>
  <si>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</si>
  <si>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</si>
  <si>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</si>
  <si>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</si>
  <si>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</si>
  <si>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</si>
  <si>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</si>
  <si>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</si>
  <si>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</si>
  <si>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</si>
  <si>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</si>
  <si>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</si>
  <si>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</si>
  <si>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</si>
  <si>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大洼区政府督查调研服务中心2020年度政府性基金预算收入支出预算表</t>
  </si>
  <si>
    <t>公开07表</t>
  </si>
  <si>
    <t>本年支出</t>
  </si>
  <si>
    <t>备注：如此表为空表，则单位无政府性基金预算安排</t>
  </si>
  <si>
    <t>大洼区政府督查调研服务中心2020年度一般公共预算“三公”经费支出预算表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</si>
  <si>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</si>
  <si>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</si>
  <si>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</si>
  <si>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</si>
  <si>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</si>
  <si>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</si>
  <si>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</si>
  <si>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</si>
  <si>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</si>
  <si>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</si>
  <si>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</si>
  <si>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</si>
  <si>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大洼区政府督查调研服务中心2020年度综合预算项目支出表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</si>
  <si>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</si>
  <si>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</si>
  <si>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</si>
  <si>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</si>
  <si>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</si>
  <si>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</si>
  <si>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</si>
  <si>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</si>
  <si>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大洼区政府督查调研服务中心2020年度部门预算项目（政策）绩效目标情况表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</si>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</sst>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5" borderId="0" applyNumberFormat="0" applyBorder="0" applyAlignment="0" applyProtection="0">
      <alignment vertical="center"/>
    </xf>
    <xf numFmtId="0" fontId="46" fillId="0" borderId="0"/>
    <xf numFmtId="0" fontId="44" fillId="38" borderId="0" applyNumberFormat="0" applyBorder="0" applyAlignment="0" applyProtection="0">
      <alignment vertical="center"/>
    </xf>
    <xf numFmtId="0" fontId="47" fillId="39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4" borderId="22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47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4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60" fillId="0" borderId="0"/>
    <xf numFmtId="0" fontId="49" fillId="52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8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6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9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6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76" fillId="0" borderId="30" applyProtection="0"/>
    <xf numFmtId="0" fontId="69" fillId="40" borderId="0" applyNumberFormat="0" applyBorder="0" applyAlignment="0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9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4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E9" sqref="E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279.76</v>
      </c>
      <c r="C7" s="117" t="s">
        <v>12</v>
      </c>
      <c r="D7" s="143">
        <v>266.7</v>
      </c>
      <c r="E7" s="118" t="s">
        <v>13</v>
      </c>
      <c r="F7" s="142">
        <v>202.61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106.94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73.7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8.91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56.39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20.76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43.66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12.8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12.8</v>
      </c>
      <c r="E16" s="118" t="s">
        <v>40</v>
      </c>
      <c r="F16" s="142">
        <v>12.73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20.76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279.76</v>
      </c>
      <c r="C36" s="112" t="s">
        <v>80</v>
      </c>
      <c r="D36" s="142">
        <v>279.76</v>
      </c>
      <c r="E36" s="127" t="s">
        <v>80</v>
      </c>
      <c r="F36" s="142">
        <v>279.76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C10+C13+C17+C20</f>
        <v>279.76</v>
      </c>
      <c r="D9" s="29">
        <f t="shared" si="0"/>
        <v>279.76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202.61</v>
      </c>
      <c r="D10" s="29">
        <f t="shared" si="1"/>
        <v>202.61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202.61</v>
      </c>
      <c r="D11" s="29">
        <f t="shared" si="2"/>
        <v>202.61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202.61</v>
      </c>
      <c r="D12" s="29">
        <v>202.61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43.66</v>
      </c>
      <c r="D13" s="29">
        <f t="shared" si="3"/>
        <v>43.66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SUM(C15:C16)</f>
        <v>43.66</v>
      </c>
      <c r="D14" s="29">
        <f t="shared" si="4"/>
        <v>43.66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29.11</v>
      </c>
      <c r="D15" s="29">
        <v>29.11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14.55</v>
      </c>
      <c r="D16" s="29">
        <v>14.55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40</v>
      </c>
      <c r="C17" s="29">
        <f t="shared" ref="C17:H17" si="5">C18</f>
        <v>12.73</v>
      </c>
      <c r="D17" s="29">
        <f t="shared" si="5"/>
        <v>12.73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12.73</v>
      </c>
      <c r="D18" s="29">
        <f t="shared" si="6"/>
        <v>12.73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12.73</v>
      </c>
      <c r="D19" s="29">
        <v>12.73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20.76</v>
      </c>
      <c r="D20" s="29">
        <f t="shared" si="7"/>
        <v>20.76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20.76</v>
      </c>
      <c r="D21" s="29">
        <f t="shared" si="8"/>
        <v>20.76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20.76</v>
      </c>
      <c r="D22" s="29">
        <v>20.76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:B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117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118</v>
      </c>
      <c r="D5" s="134" t="s">
        <v>119</v>
      </c>
      <c r="E5" s="134" t="s">
        <v>120</v>
      </c>
      <c r="F5" s="134" t="s">
        <v>121</v>
      </c>
      <c r="G5" s="52" t="s">
        <v>122</v>
      </c>
      <c r="H5" s="52" t="s">
        <v>123</v>
      </c>
      <c r="I5" s="52" t="s">
        <v>124</v>
      </c>
      <c r="J5" s="52" t="s">
        <v>125</v>
      </c>
      <c r="K5" s="52" t="s">
        <v>126</v>
      </c>
      <c r="L5" s="134" t="s">
        <v>127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C10+C13+C17+C20</f>
        <v>279.76</v>
      </c>
      <c r="D9" s="29">
        <f t="shared" si="0"/>
        <v>266.7</v>
      </c>
      <c r="E9" s="29">
        <f t="shared" si="0"/>
        <v>12.8</v>
      </c>
      <c r="F9" s="29">
        <f t="shared" si="0"/>
        <v>0.26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13</v>
      </c>
      <c r="C10" s="29">
        <f t="shared" ref="C10:M10" si="1">C11</f>
        <v>202.61</v>
      </c>
      <c r="D10" s="29">
        <f t="shared" si="1"/>
        <v>189.55</v>
      </c>
      <c r="E10" s="29">
        <f t="shared" si="1"/>
        <v>12.8</v>
      </c>
      <c r="F10" s="29">
        <f t="shared" si="1"/>
        <v>0.26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C12</f>
        <v>202.61</v>
      </c>
      <c r="D11" s="29">
        <f t="shared" si="2"/>
        <v>189.55</v>
      </c>
      <c r="E11" s="29">
        <f t="shared" si="2"/>
        <v>12.8</v>
      </c>
      <c r="F11" s="29">
        <f t="shared" si="2"/>
        <v>0.26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202.61</v>
      </c>
      <c r="D12" s="29">
        <v>189.55</v>
      </c>
      <c r="E12" s="29">
        <v>12.8</v>
      </c>
      <c r="F12" s="29">
        <v>0.26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34</v>
      </c>
      <c r="C13" s="29">
        <f t="shared" ref="C13:M13" si="3">C14</f>
        <v>43.66</v>
      </c>
      <c r="D13" s="29">
        <f t="shared" si="3"/>
        <v>43.66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59" t="s">
        <v>102</v>
      </c>
      <c r="C14" s="29">
        <f t="shared" ref="C14:M14" si="4">SUM(C15:C16)</f>
        <v>43.66</v>
      </c>
      <c r="D14" s="29">
        <f t="shared" si="4"/>
        <v>43.66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59" t="s">
        <v>104</v>
      </c>
      <c r="C15" s="29">
        <v>29.11</v>
      </c>
      <c r="D15" s="29">
        <v>29.11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59" t="s">
        <v>106</v>
      </c>
      <c r="C16" s="29">
        <v>14.55</v>
      </c>
      <c r="D16" s="29">
        <v>14.55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59" t="s">
        <v>40</v>
      </c>
      <c r="C17" s="29">
        <f t="shared" ref="C17:M17" si="5">C18</f>
        <v>12.73</v>
      </c>
      <c r="D17" s="29">
        <f t="shared" si="5"/>
        <v>12.73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59" t="s">
        <v>109</v>
      </c>
      <c r="C18" s="29">
        <f t="shared" ref="C18:M18" si="6">C19</f>
        <v>12.73</v>
      </c>
      <c r="D18" s="29">
        <f t="shared" si="6"/>
        <v>12.73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59" t="s">
        <v>111</v>
      </c>
      <c r="C19" s="29">
        <v>12.73</v>
      </c>
      <c r="D19" s="29">
        <v>12.73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59" t="s">
        <v>62</v>
      </c>
      <c r="C20" s="29">
        <f t="shared" ref="C20:M20" si="7">C21</f>
        <v>20.76</v>
      </c>
      <c r="D20" s="29">
        <f t="shared" si="7"/>
        <v>20.76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59" t="s">
        <v>114</v>
      </c>
      <c r="C21" s="29">
        <f t="shared" ref="C21:M21" si="8">C22</f>
        <v>20.76</v>
      </c>
      <c r="D21" s="29">
        <f t="shared" si="8"/>
        <v>20.76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59" t="s">
        <v>30</v>
      </c>
      <c r="C22" s="29">
        <v>20.76</v>
      </c>
      <c r="D22" s="29">
        <v>20.76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C17" sqref="C17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128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129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279.76</v>
      </c>
      <c r="C7" s="117" t="s">
        <v>12</v>
      </c>
      <c r="D7" s="116">
        <v>266.7</v>
      </c>
      <c r="E7" s="118" t="s">
        <v>13</v>
      </c>
      <c r="F7" s="116">
        <v>202.61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106.94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73.7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8.91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56.39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20.76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43.66</v>
      </c>
    </row>
    <row r="15" s="88" customFormat="1" ht="18" customHeight="1" spans="1:6">
      <c r="A15" s="115"/>
      <c r="B15" s="116"/>
      <c r="C15" s="119" t="s">
        <v>36</v>
      </c>
      <c r="D15" s="116">
        <v>12.8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12.8</v>
      </c>
      <c r="E16" s="118" t="s">
        <v>40</v>
      </c>
      <c r="F16" s="116">
        <v>12.73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20.76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0.26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279.76</v>
      </c>
      <c r="C36" s="112" t="s">
        <v>80</v>
      </c>
      <c r="D36" s="116">
        <v>279.76</v>
      </c>
      <c r="E36" s="127" t="s">
        <v>80</v>
      </c>
      <c r="F36" s="116">
        <v>279.76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130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131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132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133</v>
      </c>
      <c r="E6" s="48" t="s">
        <v>134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C11+C14+C18+C21</f>
        <v>279.76</v>
      </c>
      <c r="D10" s="29">
        <f>D11+D14+D18+D21</f>
        <v>279.76</v>
      </c>
      <c r="E10" s="29">
        <f>E11+E14+E18+E21</f>
        <v>0</v>
      </c>
    </row>
    <row r="11" ht="18" customHeight="1" spans="1:5">
      <c r="A11" s="27" t="s">
        <v>95</v>
      </c>
      <c r="B11" s="59" t="s">
        <v>13</v>
      </c>
      <c r="C11" s="29">
        <f>C12</f>
        <v>202.61</v>
      </c>
      <c r="D11" s="29">
        <f>D12</f>
        <v>202.61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C13</f>
        <v>202.61</v>
      </c>
      <c r="D12" s="29">
        <f>D13</f>
        <v>202.61</v>
      </c>
      <c r="E12" s="29">
        <f>E13</f>
        <v>0</v>
      </c>
    </row>
    <row r="13" ht="18" customHeight="1" spans="1:5">
      <c r="A13" s="27" t="s">
        <v>98</v>
      </c>
      <c r="B13" s="59" t="s">
        <v>99</v>
      </c>
      <c r="C13" s="29">
        <v>202.61</v>
      </c>
      <c r="D13" s="29">
        <v>202.61</v>
      </c>
      <c r="E13" s="29">
        <v>0</v>
      </c>
    </row>
    <row r="14" ht="18" customHeight="1" spans="1:5">
      <c r="A14" s="27" t="s">
        <v>100</v>
      </c>
      <c r="B14" s="59" t="s">
        <v>34</v>
      </c>
      <c r="C14" s="29">
        <f>C15</f>
        <v>43.66</v>
      </c>
      <c r="D14" s="29">
        <f>D15</f>
        <v>43.66</v>
      </c>
      <c r="E14" s="29">
        <f>E15</f>
        <v>0</v>
      </c>
    </row>
    <row r="15" ht="18" customHeight="1" spans="1:5">
      <c r="A15" s="27" t="s">
        <v>101</v>
      </c>
      <c r="B15" s="59" t="s">
        <v>102</v>
      </c>
      <c r="C15" s="29">
        <f>SUM(C16:C17)</f>
        <v>43.66</v>
      </c>
      <c r="D15" s="29">
        <f>SUM(D16:D17)</f>
        <v>43.66</v>
      </c>
      <c r="E15" s="29">
        <f>SUM(E16:E17)</f>
        <v>0</v>
      </c>
    </row>
    <row r="16" ht="18" customHeight="1" spans="1:5">
      <c r="A16" s="27" t="s">
        <v>103</v>
      </c>
      <c r="B16" s="59" t="s">
        <v>104</v>
      </c>
      <c r="C16" s="29">
        <v>29.11</v>
      </c>
      <c r="D16" s="29">
        <v>29.11</v>
      </c>
      <c r="E16" s="29">
        <v>0</v>
      </c>
    </row>
    <row r="17" ht="18" customHeight="1" spans="1:5">
      <c r="A17" s="27" t="s">
        <v>105</v>
      </c>
      <c r="B17" s="59" t="s">
        <v>106</v>
      </c>
      <c r="C17" s="29">
        <v>14.55</v>
      </c>
      <c r="D17" s="29">
        <v>14.55</v>
      </c>
      <c r="E17" s="29">
        <v>0</v>
      </c>
    </row>
    <row r="18" ht="18" customHeight="1" spans="1:5">
      <c r="A18" s="27" t="s">
        <v>107</v>
      </c>
      <c r="B18" s="59" t="s">
        <v>40</v>
      </c>
      <c r="C18" s="29">
        <f>C19</f>
        <v>12.73</v>
      </c>
      <c r="D18" s="29">
        <f>D19</f>
        <v>12.73</v>
      </c>
      <c r="E18" s="29">
        <f>E19</f>
        <v>0</v>
      </c>
    </row>
    <row r="19" ht="18" customHeight="1" spans="1:5">
      <c r="A19" s="27" t="s">
        <v>108</v>
      </c>
      <c r="B19" s="59" t="s">
        <v>109</v>
      </c>
      <c r="C19" s="29">
        <f>C20</f>
        <v>12.73</v>
      </c>
      <c r="D19" s="29">
        <f>D20</f>
        <v>12.73</v>
      </c>
      <c r="E19" s="29">
        <f>E20</f>
        <v>0</v>
      </c>
    </row>
    <row r="20" ht="18" customHeight="1" spans="1:5">
      <c r="A20" s="27" t="s">
        <v>110</v>
      </c>
      <c r="B20" s="59" t="s">
        <v>111</v>
      </c>
      <c r="C20" s="29">
        <v>12.73</v>
      </c>
      <c r="D20" s="29">
        <v>12.73</v>
      </c>
      <c r="E20" s="29">
        <v>0</v>
      </c>
    </row>
    <row r="21" ht="18" customHeight="1" spans="1:5">
      <c r="A21" s="27" t="s">
        <v>112</v>
      </c>
      <c r="B21" s="59" t="s">
        <v>62</v>
      </c>
      <c r="C21" s="29">
        <f>C22</f>
        <v>20.76</v>
      </c>
      <c r="D21" s="29">
        <f>D22</f>
        <v>20.76</v>
      </c>
      <c r="E21" s="29">
        <f>E22</f>
        <v>0</v>
      </c>
    </row>
    <row r="22" ht="18" customHeight="1" spans="1:5">
      <c r="A22" s="27" t="s">
        <v>113</v>
      </c>
      <c r="B22" s="59" t="s">
        <v>114</v>
      </c>
      <c r="C22" s="29">
        <f>C23</f>
        <v>20.76</v>
      </c>
      <c r="D22" s="29">
        <f>D23</f>
        <v>20.76</v>
      </c>
      <c r="E22" s="29">
        <f>E23</f>
        <v>0</v>
      </c>
    </row>
    <row r="23" ht="18" customHeight="1" spans="1:5">
      <c r="A23" s="27" t="s">
        <v>115</v>
      </c>
      <c r="B23" s="59" t="s">
        <v>30</v>
      </c>
      <c r="C23" s="29">
        <v>20.76</v>
      </c>
      <c r="D23" s="29">
        <v>20.76</v>
      </c>
      <c r="E23" s="29">
        <v>0</v>
      </c>
    </row>
    <row r="24" ht="18" customHeight="1"/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136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137</v>
      </c>
      <c r="B4" s="68" t="s">
        <v>85</v>
      </c>
      <c r="C4" s="69" t="s">
        <v>138</v>
      </c>
      <c r="D4" s="69" t="s">
        <v>139</v>
      </c>
      <c r="E4" s="69" t="s">
        <v>140</v>
      </c>
      <c r="F4" s="70"/>
      <c r="G4" s="70"/>
      <c r="H4" s="69" t="s">
        <v>141</v>
      </c>
      <c r="I4" s="70"/>
      <c r="J4" s="70"/>
      <c r="K4" s="70"/>
      <c r="L4" s="70"/>
      <c r="M4" s="69" t="s">
        <v>142</v>
      </c>
      <c r="N4" s="69" t="s">
        <v>143</v>
      </c>
      <c r="O4" s="69"/>
      <c r="P4" s="69"/>
      <c r="Q4" s="69" t="s">
        <v>144</v>
      </c>
      <c r="R4" s="69" t="s">
        <v>145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146</v>
      </c>
      <c r="AG4" s="69" t="s">
        <v>147</v>
      </c>
      <c r="AH4" s="69" t="s">
        <v>148</v>
      </c>
      <c r="AI4" s="70"/>
      <c r="AJ4" s="70"/>
      <c r="AK4" s="69" t="s">
        <v>149</v>
      </c>
      <c r="AL4" s="70"/>
      <c r="AM4" s="70"/>
      <c r="AN4" s="69" t="s">
        <v>150</v>
      </c>
      <c r="AO4" s="69" t="s">
        <v>151</v>
      </c>
      <c r="AP4" s="69" t="s">
        <v>152</v>
      </c>
      <c r="AQ4" s="69" t="s">
        <v>153</v>
      </c>
      <c r="AR4" s="69" t="s">
        <v>154</v>
      </c>
      <c r="AS4" s="69" t="s">
        <v>155</v>
      </c>
      <c r="AT4" s="69" t="s">
        <v>156</v>
      </c>
      <c r="AU4" s="70"/>
      <c r="AV4" s="70"/>
      <c r="AW4" s="69" t="s">
        <v>157</v>
      </c>
      <c r="AX4" s="70"/>
      <c r="AY4" s="70"/>
      <c r="AZ4" s="70"/>
      <c r="BA4" s="70"/>
      <c r="BB4" s="69" t="s">
        <v>158</v>
      </c>
      <c r="BC4" s="69" t="s">
        <v>159</v>
      </c>
      <c r="BD4" s="69" t="s">
        <v>160</v>
      </c>
      <c r="BE4" s="69" t="s">
        <v>161</v>
      </c>
      <c r="BF4" s="80" t="s">
        <v>162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163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164</v>
      </c>
      <c r="CW4" s="3"/>
    </row>
    <row r="5" customHeight="1" spans="1:101">
      <c r="A5" s="71"/>
      <c r="B5" s="72"/>
      <c r="C5" s="69" t="s">
        <v>165</v>
      </c>
      <c r="D5" s="70" t="s">
        <v>166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167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168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169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170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171</v>
      </c>
      <c r="F6" s="70" t="s">
        <v>172</v>
      </c>
      <c r="G6" s="70" t="s">
        <v>173</v>
      </c>
      <c r="H6" s="69" t="s">
        <v>174</v>
      </c>
      <c r="I6" s="69" t="s">
        <v>175</v>
      </c>
      <c r="J6" s="69" t="s">
        <v>176</v>
      </c>
      <c r="K6" s="69" t="s">
        <v>177</v>
      </c>
      <c r="L6" s="69" t="s">
        <v>178</v>
      </c>
      <c r="M6" s="69" t="s">
        <v>179</v>
      </c>
      <c r="N6" s="69" t="s">
        <v>180</v>
      </c>
      <c r="O6" s="69" t="s">
        <v>181</v>
      </c>
      <c r="P6" s="69" t="s">
        <v>182</v>
      </c>
      <c r="Q6" s="69" t="s">
        <v>93</v>
      </c>
      <c r="R6" s="69" t="s">
        <v>183</v>
      </c>
      <c r="S6" s="69" t="s">
        <v>184</v>
      </c>
      <c r="T6" s="69" t="s">
        <v>185</v>
      </c>
      <c r="U6" s="69" t="s">
        <v>186</v>
      </c>
      <c r="V6" s="69" t="s">
        <v>187</v>
      </c>
      <c r="W6" s="69" t="s">
        <v>188</v>
      </c>
      <c r="X6" s="69" t="s">
        <v>189</v>
      </c>
      <c r="Y6" s="69" t="s">
        <v>190</v>
      </c>
      <c r="Z6" s="69" t="s">
        <v>191</v>
      </c>
      <c r="AA6" s="69" t="s">
        <v>192</v>
      </c>
      <c r="AB6" s="69" t="s">
        <v>193</v>
      </c>
      <c r="AC6" s="69" t="s">
        <v>194</v>
      </c>
      <c r="AD6" s="69" t="s">
        <v>195</v>
      </c>
      <c r="AE6" s="69" t="s">
        <v>196</v>
      </c>
      <c r="AF6" s="69" t="s">
        <v>197</v>
      </c>
      <c r="AG6" s="69" t="s">
        <v>198</v>
      </c>
      <c r="AH6" s="69" t="s">
        <v>199</v>
      </c>
      <c r="AI6" s="69" t="s">
        <v>200</v>
      </c>
      <c r="AJ6" s="69" t="s">
        <v>201</v>
      </c>
      <c r="AK6" s="69" t="s">
        <v>202</v>
      </c>
      <c r="AL6" s="69" t="s">
        <v>203</v>
      </c>
      <c r="AM6" s="69" t="s">
        <v>204</v>
      </c>
      <c r="AN6" s="69" t="s">
        <v>205</v>
      </c>
      <c r="AO6" s="69" t="s">
        <v>206</v>
      </c>
      <c r="AP6" s="69" t="s">
        <v>207</v>
      </c>
      <c r="AQ6" s="69" t="s">
        <v>208</v>
      </c>
      <c r="AR6" s="69" t="s">
        <v>209</v>
      </c>
      <c r="AS6" s="69" t="s">
        <v>93</v>
      </c>
      <c r="AT6" s="69" t="s">
        <v>210</v>
      </c>
      <c r="AU6" s="69" t="s">
        <v>211</v>
      </c>
      <c r="AV6" s="69" t="s">
        <v>212</v>
      </c>
      <c r="AW6" s="69" t="s">
        <v>213</v>
      </c>
      <c r="AX6" s="69" t="s">
        <v>214</v>
      </c>
      <c r="AY6" s="69" t="s">
        <v>215</v>
      </c>
      <c r="AZ6" s="69" t="s">
        <v>216</v>
      </c>
      <c r="BA6" s="69" t="s">
        <v>217</v>
      </c>
      <c r="BB6" s="69" t="s">
        <v>218</v>
      </c>
      <c r="BC6" s="69" t="s">
        <v>219</v>
      </c>
      <c r="BD6" s="69" t="s">
        <v>220</v>
      </c>
      <c r="BE6" s="69"/>
      <c r="BF6" s="69" t="s">
        <v>94</v>
      </c>
      <c r="BG6" s="69" t="s">
        <v>171</v>
      </c>
      <c r="BH6" s="69" t="s">
        <v>172</v>
      </c>
      <c r="BI6" s="69" t="s">
        <v>173</v>
      </c>
      <c r="BJ6" s="69" t="s">
        <v>221</v>
      </c>
      <c r="BK6" s="69" t="s">
        <v>174</v>
      </c>
      <c r="BL6" s="69" t="s">
        <v>175</v>
      </c>
      <c r="BM6" s="69" t="s">
        <v>176</v>
      </c>
      <c r="BN6" s="69" t="s">
        <v>177</v>
      </c>
      <c r="BO6" s="69" t="s">
        <v>178</v>
      </c>
      <c r="BP6" s="69" t="s">
        <v>179</v>
      </c>
      <c r="BQ6" s="69" t="s">
        <v>180</v>
      </c>
      <c r="BR6" s="69" t="s">
        <v>181</v>
      </c>
      <c r="BS6" s="69" t="s">
        <v>182</v>
      </c>
      <c r="BT6" s="67" t="s">
        <v>94</v>
      </c>
      <c r="BU6" s="69" t="s">
        <v>183</v>
      </c>
      <c r="BV6" s="69" t="s">
        <v>184</v>
      </c>
      <c r="BW6" s="69" t="s">
        <v>185</v>
      </c>
      <c r="BX6" s="69" t="s">
        <v>186</v>
      </c>
      <c r="BY6" s="69" t="s">
        <v>187</v>
      </c>
      <c r="BZ6" s="69" t="s">
        <v>188</v>
      </c>
      <c r="CA6" s="69" t="s">
        <v>189</v>
      </c>
      <c r="CB6" s="69" t="s">
        <v>222</v>
      </c>
      <c r="CC6" s="69" t="s">
        <v>191</v>
      </c>
      <c r="CD6" s="69" t="s">
        <v>192</v>
      </c>
      <c r="CE6" s="69" t="s">
        <v>193</v>
      </c>
      <c r="CF6" s="69" t="s">
        <v>194</v>
      </c>
      <c r="CG6" s="69" t="s">
        <v>195</v>
      </c>
      <c r="CH6" s="69" t="s">
        <v>196</v>
      </c>
      <c r="CI6" s="69" t="s">
        <v>197</v>
      </c>
      <c r="CJ6" s="69" t="s">
        <v>198</v>
      </c>
      <c r="CK6" s="69" t="s">
        <v>199</v>
      </c>
      <c r="CL6" s="69" t="s">
        <v>200</v>
      </c>
      <c r="CM6" s="69" t="s">
        <v>201</v>
      </c>
      <c r="CN6" s="69" t="s">
        <v>202</v>
      </c>
      <c r="CO6" s="69" t="s">
        <v>203</v>
      </c>
      <c r="CP6" s="69" t="s">
        <v>204</v>
      </c>
      <c r="CQ6" s="69" t="s">
        <v>205</v>
      </c>
      <c r="CR6" s="69" t="s">
        <v>206</v>
      </c>
      <c r="CS6" s="69" t="s">
        <v>207</v>
      </c>
      <c r="CT6" s="69" t="s">
        <v>208</v>
      </c>
      <c r="CU6" s="69" t="s">
        <v>209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C9+C12+C16+C19</f>
        <v>279.76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0.26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0.26</v>
      </c>
      <c r="BE8" s="29">
        <f t="shared" si="0"/>
        <v>279.5</v>
      </c>
      <c r="BF8" s="29">
        <f t="shared" si="0"/>
        <v>266.7</v>
      </c>
      <c r="BG8" s="29">
        <f t="shared" si="0"/>
        <v>106.94</v>
      </c>
      <c r="BH8" s="29">
        <f t="shared" si="0"/>
        <v>73.7</v>
      </c>
      <c r="BI8" s="29">
        <f t="shared" si="0"/>
        <v>8.91</v>
      </c>
      <c r="BJ8" s="29">
        <f t="shared" si="0"/>
        <v>0</v>
      </c>
      <c r="BK8" s="29">
        <f t="shared" si="0"/>
        <v>29.11</v>
      </c>
      <c r="BL8" s="29">
        <f t="shared" si="0"/>
        <v>14.55</v>
      </c>
      <c r="BM8" s="29">
        <f t="shared" si="0"/>
        <v>12.73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20.76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12.8</v>
      </c>
      <c r="BU8" s="29">
        <f t="shared" si="1"/>
        <v>10.44</v>
      </c>
      <c r="BV8" s="29">
        <f t="shared" si="1"/>
        <v>1</v>
      </c>
      <c r="BW8" s="29">
        <f t="shared" si="1"/>
        <v>0.06</v>
      </c>
      <c r="BX8" s="29">
        <f t="shared" si="1"/>
        <v>0</v>
      </c>
      <c r="BY8" s="29">
        <f t="shared" si="1"/>
        <v>0</v>
      </c>
      <c r="BZ8" s="29">
        <f t="shared" si="1"/>
        <v>0.3</v>
      </c>
      <c r="CA8" s="29">
        <f t="shared" si="1"/>
        <v>0</v>
      </c>
      <c r="CB8" s="29">
        <f t="shared" si="1"/>
        <v>0</v>
      </c>
      <c r="CC8" s="29">
        <f t="shared" si="1"/>
        <v>1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13</v>
      </c>
      <c r="C9" s="29">
        <f t="shared" ref="C9:BN9" si="2">C10</f>
        <v>202.61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0.26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0.26</v>
      </c>
      <c r="BE9" s="29">
        <f t="shared" si="2"/>
        <v>202.35</v>
      </c>
      <c r="BF9" s="29">
        <f t="shared" si="2"/>
        <v>189.55</v>
      </c>
      <c r="BG9" s="29">
        <f t="shared" si="2"/>
        <v>106.94</v>
      </c>
      <c r="BH9" s="29">
        <f t="shared" si="2"/>
        <v>73.7</v>
      </c>
      <c r="BI9" s="29">
        <f t="shared" si="2"/>
        <v>8.91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12.8</v>
      </c>
      <c r="BU9" s="29">
        <f t="shared" si="3"/>
        <v>10.44</v>
      </c>
      <c r="BV9" s="29">
        <f t="shared" si="3"/>
        <v>1</v>
      </c>
      <c r="BW9" s="29">
        <f t="shared" si="3"/>
        <v>0.06</v>
      </c>
      <c r="BX9" s="29">
        <f t="shared" si="3"/>
        <v>0</v>
      </c>
      <c r="BY9" s="29">
        <f t="shared" si="3"/>
        <v>0</v>
      </c>
      <c r="BZ9" s="29">
        <f t="shared" si="3"/>
        <v>0.3</v>
      </c>
      <c r="CA9" s="29">
        <f t="shared" si="3"/>
        <v>0</v>
      </c>
      <c r="CB9" s="29">
        <f t="shared" si="3"/>
        <v>0</v>
      </c>
      <c r="CC9" s="29">
        <f t="shared" si="3"/>
        <v>1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C11</f>
        <v>202.61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0.26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0.26</v>
      </c>
      <c r="BE10" s="29">
        <f t="shared" si="4"/>
        <v>202.35</v>
      </c>
      <c r="BF10" s="29">
        <f t="shared" si="4"/>
        <v>189.55</v>
      </c>
      <c r="BG10" s="29">
        <f t="shared" si="4"/>
        <v>106.94</v>
      </c>
      <c r="BH10" s="29">
        <f t="shared" si="4"/>
        <v>73.7</v>
      </c>
      <c r="BI10" s="29">
        <f t="shared" si="4"/>
        <v>8.91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12.8</v>
      </c>
      <c r="BU10" s="29">
        <f t="shared" si="5"/>
        <v>10.44</v>
      </c>
      <c r="BV10" s="29">
        <f t="shared" si="5"/>
        <v>1</v>
      </c>
      <c r="BW10" s="29">
        <f t="shared" si="5"/>
        <v>0.06</v>
      </c>
      <c r="BX10" s="29">
        <f t="shared" si="5"/>
        <v>0</v>
      </c>
      <c r="BY10" s="29">
        <f t="shared" si="5"/>
        <v>0</v>
      </c>
      <c r="BZ10" s="29">
        <f t="shared" si="5"/>
        <v>0.3</v>
      </c>
      <c r="CA10" s="29">
        <f t="shared" si="5"/>
        <v>0</v>
      </c>
      <c r="CB10" s="29">
        <f t="shared" si="5"/>
        <v>0</v>
      </c>
      <c r="CC10" s="29">
        <f t="shared" si="5"/>
        <v>1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202.61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0.26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0.26</v>
      </c>
      <c r="BE11" s="29">
        <v>202.35</v>
      </c>
      <c r="BF11" s="29">
        <v>189.55</v>
      </c>
      <c r="BG11" s="29">
        <v>106.94</v>
      </c>
      <c r="BH11" s="29">
        <v>73.7</v>
      </c>
      <c r="BI11" s="29">
        <v>8.91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12.8</v>
      </c>
      <c r="BU11" s="29">
        <v>10.44</v>
      </c>
      <c r="BV11" s="29">
        <v>1</v>
      </c>
      <c r="BW11" s="29">
        <v>0.06</v>
      </c>
      <c r="BX11" s="29">
        <v>0</v>
      </c>
      <c r="BY11" s="29">
        <v>0</v>
      </c>
      <c r="BZ11" s="29">
        <v>0.3</v>
      </c>
      <c r="CA11" s="29">
        <v>0</v>
      </c>
      <c r="CB11" s="29">
        <v>0</v>
      </c>
      <c r="CC11" s="29">
        <v>1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34</v>
      </c>
      <c r="C12" s="29">
        <f t="shared" ref="C12:BN12" si="6">C13</f>
        <v>43.66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43.66</v>
      </c>
      <c r="BF12" s="29">
        <f t="shared" si="6"/>
        <v>43.66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29.11</v>
      </c>
      <c r="BL12" s="29">
        <f t="shared" si="6"/>
        <v>14.55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101</v>
      </c>
      <c r="B13" s="59" t="s">
        <v>102</v>
      </c>
      <c r="C13" s="29">
        <f t="shared" ref="C13:BN13" si="8">SUM(C14:C15)</f>
        <v>43.66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43.66</v>
      </c>
      <c r="BF13" s="29">
        <f t="shared" si="8"/>
        <v>43.66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29.11</v>
      </c>
      <c r="BL13" s="29">
        <f t="shared" si="8"/>
        <v>14.55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103</v>
      </c>
      <c r="B14" s="59" t="s">
        <v>104</v>
      </c>
      <c r="C14" s="29">
        <v>29.11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29.11</v>
      </c>
      <c r="BF14" s="29">
        <v>29.11</v>
      </c>
      <c r="BG14" s="29">
        <v>0</v>
      </c>
      <c r="BH14" s="29">
        <v>0</v>
      </c>
      <c r="BI14" s="29">
        <v>0</v>
      </c>
      <c r="BJ14" s="29">
        <v>0</v>
      </c>
      <c r="BK14" s="29">
        <v>29.11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105</v>
      </c>
      <c r="B15" s="59" t="s">
        <v>106</v>
      </c>
      <c r="C15" s="29">
        <v>14.55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14.55</v>
      </c>
      <c r="BF15" s="29">
        <v>14.55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14.55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107</v>
      </c>
      <c r="B16" s="59" t="s">
        <v>40</v>
      </c>
      <c r="C16" s="29">
        <f t="shared" ref="C16:BN16" si="10">C17</f>
        <v>12.73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12.73</v>
      </c>
      <c r="BF16" s="29">
        <f t="shared" si="10"/>
        <v>12.73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12.73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108</v>
      </c>
      <c r="B17" s="59" t="s">
        <v>109</v>
      </c>
      <c r="C17" s="29">
        <f t="shared" ref="C17:BN17" si="12">C18</f>
        <v>12.73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12.73</v>
      </c>
      <c r="BF17" s="29">
        <f t="shared" si="12"/>
        <v>12.73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12.73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110</v>
      </c>
      <c r="B18" s="59" t="s">
        <v>111</v>
      </c>
      <c r="C18" s="29">
        <v>12.73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12.73</v>
      </c>
      <c r="BF18" s="29">
        <v>12.73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12.73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112</v>
      </c>
      <c r="B19" s="59" t="s">
        <v>62</v>
      </c>
      <c r="C19" s="29">
        <f t="shared" ref="C19:BN19" si="14">C20</f>
        <v>20.76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20.76</v>
      </c>
      <c r="BF19" s="29">
        <f t="shared" si="14"/>
        <v>20.76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20.76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113</v>
      </c>
      <c r="B20" s="59" t="s">
        <v>114</v>
      </c>
      <c r="C20" s="29">
        <f t="shared" ref="C20:BN20" si="16">C21</f>
        <v>20.76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20.76</v>
      </c>
      <c r="BF20" s="29">
        <f t="shared" si="16"/>
        <v>20.76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20.76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115</v>
      </c>
      <c r="B21" s="59" t="s">
        <v>30</v>
      </c>
      <c r="C21" s="29">
        <v>20.76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20.76</v>
      </c>
      <c r="BF21" s="29">
        <v>20.76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20.76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12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223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224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132</v>
      </c>
      <c r="D5" s="49" t="s">
        <v>225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133</v>
      </c>
      <c r="F6" s="54"/>
      <c r="G6" s="54"/>
      <c r="H6" s="55"/>
      <c r="I6" s="52" t="s">
        <v>134</v>
      </c>
    </row>
    <row r="7" s="40" customFormat="1" ht="9" customHeight="1" spans="1:9">
      <c r="A7" s="47"/>
      <c r="B7" s="47"/>
      <c r="C7" s="51"/>
      <c r="D7" s="56"/>
      <c r="E7" s="52" t="s">
        <v>119</v>
      </c>
      <c r="F7" s="52" t="s">
        <v>120</v>
      </c>
      <c r="G7" s="52" t="s">
        <v>121</v>
      </c>
      <c r="H7" s="52" t="s">
        <v>123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227</v>
      </c>
      <c r="B2" s="32"/>
      <c r="C2" s="32"/>
      <c r="D2" s="32"/>
    </row>
    <row r="3" customHeight="1" spans="1:4">
      <c r="A3" s="33"/>
      <c r="B3" s="33"/>
      <c r="C3" s="33"/>
      <c r="D3" s="34" t="s">
        <v>228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229</v>
      </c>
      <c r="B5" s="37" t="s">
        <v>230</v>
      </c>
      <c r="C5" s="37" t="s">
        <v>231</v>
      </c>
      <c r="D5" s="37" t="s">
        <v>232</v>
      </c>
    </row>
    <row r="6" s="31" customFormat="1" ht="27" customHeight="1" spans="1:4">
      <c r="A6" s="37" t="s">
        <v>233</v>
      </c>
      <c r="B6" s="38"/>
      <c r="C6" s="29"/>
      <c r="D6" s="38"/>
    </row>
    <row r="7" s="31" customFormat="1" ht="27" customHeight="1" spans="1:4">
      <c r="A7" s="39" t="s">
        <v>234</v>
      </c>
      <c r="B7" s="38"/>
      <c r="C7" s="29"/>
      <c r="D7" s="38"/>
    </row>
    <row r="8" s="31" customFormat="1" ht="27" customHeight="1" spans="1:4">
      <c r="A8" s="39" t="s">
        <v>235</v>
      </c>
      <c r="B8" s="38"/>
      <c r="C8" s="29"/>
      <c r="D8" s="38"/>
    </row>
    <row r="9" s="31" customFormat="1" ht="27" customHeight="1" spans="1:4">
      <c r="A9" s="39" t="s">
        <v>236</v>
      </c>
      <c r="B9" s="38"/>
      <c r="C9" s="29"/>
      <c r="D9" s="38"/>
    </row>
    <row r="10" s="31" customFormat="1" ht="27" customHeight="1" spans="1:4">
      <c r="A10" s="39" t="s">
        <v>237</v>
      </c>
      <c r="B10" s="38"/>
      <c r="C10" s="29"/>
      <c r="D10" s="38"/>
    </row>
    <row r="11" s="31" customFormat="1" ht="27" customHeight="1" spans="1:4">
      <c r="A11" s="39" t="s">
        <v>238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239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9" sqref="BH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85</v>
      </c>
      <c r="G5" s="9"/>
      <c r="H5" s="9"/>
      <c r="I5" s="9"/>
      <c r="J5" s="9"/>
      <c r="K5" s="9" t="s">
        <v>87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89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/>
    <row r="11" s="3" customFormat="1" ht="12" customHeight="1" spans="1:1">
      <c r="A11" s="3" t="s">
        <v>296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MYTH</cp:lastModifiedBy>
  <dcterms:created xsi:type="dcterms:W3CDTF">2018-04-10T05:30:00Z</dcterms:created>
  <cp:lastPrinted>2018-07-11T06:43:00Z</cp:lastPrinted>
  <dcterms:modified xsi:type="dcterms:W3CDTF">2024-12-27T06:11:52Z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3772E53542894E65956F73B8ABE39AD2</vt:lpwstr>
  </property>
</Properties>
</file>