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公开10!$A$1:$BM$11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公开6!$A$1:$CV$20</definedName>
    <definedName name="_xlnm.Print_Area" localSheetId="7">公开7!$A$1:$I$9</definedName>
    <definedName name="_xlnm.Print_Area" localSheetId="8">公开8!$A$1:$C$10</definedName>
    <definedName name="_xlnm.Print_Area" localSheetId="9">公开9!$A$1:$L$11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<sst xmlns="http://schemas.openxmlformats.org/spreadsheetml/2006/main" count="680" uniqueCount="324">
  <si>
    <t>2020年度部门预算公开表</t>
  </si>
  <si>
    <t>大洼区退役军人事务局</t>
  </si>
  <si>
    <t xml:space="preserve"> 大洼区退役军人事务局2020年度部门收支预算总表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</si>
  <si>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</si>
  <si>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</si>
  <si>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</si>
  <si>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</si>
  <si>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</si>
  <si>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</si>
  <si>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</si>
  <si>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</si>
  <si>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</si>
  <si>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</si>
  <si>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</si>
  <si>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</si>
  <si>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</si>
  <si>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</si>
  <si>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</si>
  <si>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</si>
  <si>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</si>
  <si>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</si>
  <si>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</si>
  <si>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</si>
  <si>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</si>
  <si>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</si>
  <si>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</si>
  <si>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</si>
  <si>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</si>
  <si>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</si>
  <si>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</si>
  <si>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</si>
  <si>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</si>
  <si>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</si>
  <si>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</si>
  <si>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</si>
  <si>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</si>
  <si>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</si>
  <si>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</si>
  <si>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</si>
  <si>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</si>
  <si>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</si>
  <si>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</si>
  <si>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</si>
  <si>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</si>
  <si>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</si>
  <si>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</si>
  <si>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</si>
  <si>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</si>
  <si>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</si>
  <si>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</si>
  <si>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</si>
  <si>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</si>
  <si>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</si>
  <si>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</si>
  <si>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</si>
  <si>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</si>
  <si>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</si>
  <si>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</si>
  <si>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</si>
  <si>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</si>
  <si>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</si>
  <si>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</si>
  <si>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</si>
  <si>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</si>
  <si>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</si>
  <si>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</si>
  <si>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</si>
  <si>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</si>
  <si>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</si>
  <si>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</si>
  <si>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</si>
  <si>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</si>
  <si>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</si>
  <si>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</si>
  <si>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</si>
  <si>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</si>
  <si>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</si>
  <si>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</si>
  <si>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</si>
  <si>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</si>
  <si>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</si>
  <si>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大洼区退役军人事务局2020年度部门收入预算总表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</si>
  <si>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</si>
  <si>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</si>
  <si>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</si>
  <si>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</si>
  <si>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</si>
  <si>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</si>
  <si>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</si>
  <si>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</si>
  <si>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</si>
  <si>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</si>
  <si>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</si>
  <si>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</si>
  <si>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</si>
  <si>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</si>
  <si>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</si>
  <si>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</si>
  <si>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</si>
  <si>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</si>
  <si>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</si>
  <si>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</si>
  <si>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20828</t>
  </si>
  <si>
    <t xml:space="preserve">  退役军人管理事务</t>
  </si>
  <si>
    <t xml:space="preserve">    2082801</t>
  </si>
  <si>
    <t xml:space="preserve">    行政运行</t>
  </si>
  <si>
    <t xml:space="preserve">    2082802</t>
  </si>
  <si>
    <t xml:space="preserve">    一般行政管理事务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</si>
  <si>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</si>
  <si>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</si>
  <si>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</si>
  <si>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</si>
  <si>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</si>
  <si>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</si>
  <si>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</si>
  <si>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</si>
  <si>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</si>
  <si>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大洼区退役军人事务局2020年度部门支出预算总表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</si>
  <si>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</si>
  <si>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</si>
  <si>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</si>
  <si>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</si>
  <si>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</si>
  <si>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</si>
  <si>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</si>
  <si>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</si>
  <si>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</si>
  <si>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</si>
  <si>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</si>
  <si>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大洼区退役军人事务局2020年度财政拨款收入支出预算总表</t>
  </si>
  <si>
    <t>公开04表</t>
  </si>
  <si>
    <t xml:space="preserve"> 大洼区退役军人事务局2020年度一般公共预算支出预算表</t>
  </si>
  <si>
    <t>公开05表</t>
  </si>
  <si>
    <t>本年收入</t>
  </si>
  <si>
    <t>基本支出</t>
  </si>
  <si>
    <t>项目支出</t>
  </si>
  <si>
    <t xml:space="preserve"> 大洼区退役军人事务局2020年度一般公共预算基本支出预算表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</si>
  <si>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</si>
  <si>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</si>
  <si>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</si>
  <si>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</si>
  <si>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</si>
  <si>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</si>
  <si>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</si>
  <si>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</si>
  <si>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</si>
  <si>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</si>
  <si>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</si>
  <si>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</si>
  <si>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</si>
  <si>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</si>
  <si>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</si>
  <si>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</si>
  <si>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</si>
  <si>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</si>
  <si>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</si>
  <si>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</si>
  <si>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</si>
  <si>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</si>
  <si>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</si>
  <si>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</si>
  <si>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</si>
  <si>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</si>
  <si>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</si>
  <si>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</si>
  <si>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</si>
  <si>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</si>
  <si>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</si>
  <si>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</si>
  <si>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</si>
  <si>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</si>
  <si>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</si>
  <si>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</si>
  <si>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</si>
  <si>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</si>
  <si>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</si>
  <si>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</si>
  <si>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</si>
  <si>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</si>
  <si>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</si>
  <si>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</si>
  <si>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</si>
  <si>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</si>
  <si>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</si>
  <si>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</si>
  <si>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</si>
  <si>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</si>
  <si>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</si>
  <si>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</si>
  <si>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</si>
  <si>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</si>
  <si>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</si>
  <si>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</si>
  <si>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</si>
  <si>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</si>
  <si>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</si>
  <si>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</si>
  <si>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</si>
  <si>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</si>
  <si>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</si>
  <si>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</si>
  <si>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</si>
  <si>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</si>
  <si>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</si>
  <si>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</si>
  <si>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</si>
  <si>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</si>
  <si>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</si>
  <si>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</si>
  <si>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</si>
  <si>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</si>
  <si>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</si>
  <si>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</si>
  <si>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</si>
  <si>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</si>
  <si>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</si>
  <si>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</si>
  <si>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</si>
  <si>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</si>
  <si>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</si>
  <si>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</si>
  <si>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</si>
  <si>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</si>
  <si>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</si>
  <si>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大洼区退役军人事务局2020年度政府性基金预算收入支出预算表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</si>
  <si>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</si>
  <si>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</si>
  <si>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</si>
  <si>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大洼区退役军人事务局2020年度一般公共预算“三公”经费支出预算表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</si>
  <si>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</si>
  <si>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</si>
  <si>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</si>
  <si>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</si>
  <si>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</si>
  <si>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</si>
  <si>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</si>
  <si>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</si>
  <si>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</si>
  <si>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</si>
  <si>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</si>
  <si>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</si>
  <si>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 xml:space="preserve"> 大洼区退役军人事务局2020年度综合预算项目支出表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</si>
  <si>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</si>
  <si>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</si>
  <si>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</si>
  <si>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</si>
  <si>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</si>
  <si>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</si>
  <si>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</si>
  <si>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 xml:space="preserve">  </t>
  </si>
  <si>
    <t>双拥经费</t>
  </si>
  <si>
    <t>否</t>
  </si>
  <si>
    <t>备注：如此表为空表，则单位无项目支出预算安排</t>
  </si>
  <si>
    <t xml:space="preserve"> 大洼区退役军人事务局2020年度部门预算项目（政策）绩效目标情况表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</si>
  <si>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</si>
  <si>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</si>
  <si>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</si>
  <si>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</si>
  <si>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</si>
  <si>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</si>
  <si>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</si>
  <si>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</si>
  <si>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</si>
  <si>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</si>
  <si>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</si>
  <si>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</si>
  <si>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</si>
  <si>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</si>
  <si>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</si>
  <si>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</si>
  <si>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</si>
  <si>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</si>
  <si>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</si>
  <si>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</si>
  <si>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</si>
  <si>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</si>
  <si>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</si>
  <si>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</si>
  <si>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</si>
  <si>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</si>
  <si>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</si>
  <si>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</si>
  <si>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</si>
  <si>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</si>
  <si>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</si>
  <si>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</si>
  <si>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</si>
  <si>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</si>
  <si>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</si>
  <si>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</si>
  <si>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</si>
  <si>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</si>
  <si>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</si>
  <si>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</si>
  <si>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</si>
  <si>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</si>
  <si>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</si>
  <si>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</si>
  <si>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</si>
  <si>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</si>
  <si>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大洼区退役军人事务局</t>
  </si>
  <si>
    <t xml:space="preserve">    大洼区退役军人事务局</t>
  </si>
  <si>
    <t>28</t>
  </si>
  <si>
    <t>02</t>
  </si>
  <si>
    <t>一般行政管理事务</t>
  </si>
  <si>
    <t>履职保障类</t>
  </si>
  <si>
    <t>业务类</t>
  </si>
  <si>
    <t>通过实施该项目，广泛开展双拥宣传、群众性双拥活动，发扬拥军优属、拥政爱民光荣传统，巩固和完善群众性、社会化的大拥军工作格局。</t>
  </si>
  <si>
    <t>开展军地双拥共建活动</t>
  </si>
  <si>
    <t>4次</t>
  </si>
  <si>
    <t>项目实施时间</t>
  </si>
  <si>
    <t>1年</t>
  </si>
  <si>
    <t>继承和发扬我区双拥共建工作</t>
  </si>
  <si>
    <t>有效促进</t>
  </si>
  <si>
    <t>健全双拥工作机制</t>
  </si>
  <si>
    <t>持续影响</t>
  </si>
  <si>
    <t>优抚对象满意度</t>
  </si>
  <si>
    <t>≥90%</t>
  </si>
  <si>
    <t>完成</t>
  </si>
  <si>
    <t>自评</t>
  </si>
  <si>
    <t>2020</t>
  </si>
  <si>
    <t>已审核</t>
  </si>
  <si>
    <t>是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</si>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</sst>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1" fillId="36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1" fillId="2" borderId="0">
      <alignment horizontal="left" vertical="top"/>
    </xf>
    <xf numFmtId="0" fontId="47" fillId="2" borderId="0">
      <alignment horizontal="right" vertical="center"/>
    </xf>
    <xf numFmtId="0" fontId="48" fillId="39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51" fillId="43" borderId="21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3" fillId="0" borderId="6">
      <alignment horizontal="distributed" vertical="center" wrapText="1"/>
    </xf>
    <xf numFmtId="0" fontId="54" fillId="0" borderId="0"/>
    <xf numFmtId="0" fontId="55" fillId="43" borderId="23" applyNumberFormat="0" applyAlignment="0" applyProtection="0">
      <alignment vertical="center"/>
    </xf>
    <xf numFmtId="0" fontId="56" fillId="0" borderId="0"/>
    <xf numFmtId="0" fontId="5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8" fillId="47" borderId="25" applyNumberFormat="0" applyAlignment="0" applyProtection="0">
      <alignment vertical="center"/>
    </xf>
    <xf numFmtId="176" fontId="54" fillId="0" borderId="0" applyFont="0" applyFill="0" applyBorder="0" applyAlignment="0" applyProtection="0"/>
    <xf numFmtId="0" fontId="41" fillId="4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177" fontId="0" fillId="0" borderId="0"/>
    <xf numFmtId="178" fontId="53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1" borderId="0" applyNumberFormat="0" applyBorder="0" applyAlignment="0" applyProtection="0">
      <alignment vertical="center"/>
    </xf>
    <xf numFmtId="0" fontId="60" fillId="0" borderId="0"/>
    <xf numFmtId="0" fontId="61" fillId="38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8" borderId="21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79" fontId="0" fillId="0" borderId="0"/>
    <xf numFmtId="0" fontId="64" fillId="38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8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8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8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69" fillId="39" borderId="0" applyNumberFormat="0" applyBorder="0" applyAlignment="0" applyProtection="0"/>
    <xf numFmtId="0" fontId="76" fillId="0" borderId="3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8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3" borderId="0" applyNumberFormat="0" applyBorder="0" applyAlignment="0" applyProtection="0"/>
    <xf numFmtId="0" fontId="50" fillId="0" borderId="31" applyNumberFormat="0" applyAlignment="0" applyProtection="0">
      <alignment horizontal="left" vertical="center"/>
    </xf>
    <xf numFmtId="0" fontId="82" fillId="0" borderId="0" applyProtection="0"/>
    <xf numFmtId="0" fontId="50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8" fillId="46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49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0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91" fillId="0" borderId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0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89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89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9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差_农林水和城市维护标准支出20080505－县区合计_义县" xfId="58"/>
    <cellStyle name="好_来源表_义县" xfId="59"/>
    <cellStyle name="S21" xfId="60"/>
    <cellStyle name="S16" xfId="61"/>
    <cellStyle name="Accent2 - 40%" xfId="62"/>
    <cellStyle name="40% - 强调文字颜色 2 2 3 2 2" xfId="63"/>
    <cellStyle name="40% - 强调文字颜色 3 3 3 2" xfId="64"/>
    <cellStyle name="40% - 强调文字颜色 4 3 4" xfId="65"/>
    <cellStyle name="差_第五部分(才淼、饶永宏）_义县" xfId="66"/>
    <cellStyle name="20% - 强调文字颜色 1 3 4 3 2" xfId="67"/>
    <cellStyle name="Header2 3 2 2" xfId="68"/>
    <cellStyle name="计算 2 5 3" xfId="69"/>
    <cellStyle name="差_2006年34青海_上报抚顺市2015.12.29-2016年预算相关报表" xfId="70"/>
    <cellStyle name="适中 2 4 2" xfId="71"/>
    <cellStyle name="60% - 强调文字颜色 2 3" xfId="72"/>
    <cellStyle name="20% - 强调文字颜色 5 2 3 4" xfId="73"/>
    <cellStyle name="好_27重庆_上报抚顺市2015.12.29-2016年预算相关报表" xfId="74"/>
    <cellStyle name="注释 3 3 3 2 2" xfId="75"/>
    <cellStyle name="表标题 3 2 3" xfId="76"/>
    <cellStyle name="_norma1_2006年1月份税收收入分类型汇总表" xfId="77"/>
    <cellStyle name="输出 2 3 2 2 2" xfId="78"/>
    <cellStyle name="_各市加班表-支出" xfId="79"/>
    <cellStyle name="汇总 3 6 2" xfId="80"/>
    <cellStyle name="千位分隔 12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好_检验表（调整后）_上报抚顺市2015.12.29-2016年预算相关报表" xfId="95"/>
    <cellStyle name="Accent3 - 20%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Accent3 - 60%" xfId="150"/>
    <cellStyle name="Total 2 3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5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65.95</v>
      </c>
      <c r="C7" s="117" t="s">
        <v>12</v>
      </c>
      <c r="D7" s="143">
        <v>49.97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20.65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13.08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1.72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10.62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3.9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59.65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15.98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12.48</v>
      </c>
      <c r="E16" s="118" t="s">
        <v>40</v>
      </c>
      <c r="F16" s="142">
        <v>2.4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0.5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3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3.9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0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65.95</v>
      </c>
      <c r="C36" s="112" t="s">
        <v>80</v>
      </c>
      <c r="D36" s="142">
        <v>65.95</v>
      </c>
      <c r="E36" s="127" t="s">
        <v>80</v>
      </c>
      <c r="F36" s="142">
        <v>65.95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showZeros="0" workbookViewId="0">
      <selection activeCell="A4" sqref="A4:B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C10+C17+C20</f>
        <v>65.95</v>
      </c>
      <c r="D9" s="29">
        <f t="shared" si="0"/>
        <v>65.95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C11+C14</f>
        <v>59.65</v>
      </c>
      <c r="D10" s="29">
        <f t="shared" si="1"/>
        <v>59.65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SUM(C12:C13)</f>
        <v>8.22</v>
      </c>
      <c r="D11" s="29">
        <f t="shared" si="2"/>
        <v>8.22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5.48</v>
      </c>
      <c r="D12" s="29">
        <v>5.48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2.74</v>
      </c>
      <c r="D13" s="29">
        <v>2.74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f t="shared" ref="C14:H14" si="3">SUM(C15:C16)</f>
        <v>51.43</v>
      </c>
      <c r="D14" s="29">
        <f t="shared" si="3"/>
        <v>51.43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</row>
    <row r="15" ht="18" customHeight="1" spans="1:8">
      <c r="A15" s="27" t="s">
        <v>104</v>
      </c>
      <c r="B15" s="28" t="s">
        <v>105</v>
      </c>
      <c r="C15" s="29">
        <v>41.43</v>
      </c>
      <c r="D15" s="29">
        <v>41.43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106</v>
      </c>
      <c r="B16" s="28" t="s">
        <v>107</v>
      </c>
      <c r="C16" s="29">
        <v>10</v>
      </c>
      <c r="D16" s="29">
        <v>10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108</v>
      </c>
      <c r="B17" s="28" t="s">
        <v>40</v>
      </c>
      <c r="C17" s="29">
        <f t="shared" ref="C17:H17" si="4">C18</f>
        <v>2.4</v>
      </c>
      <c r="D17" s="29">
        <f t="shared" si="4"/>
        <v>2.4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</row>
    <row r="18" ht="18" customHeight="1" spans="1:8">
      <c r="A18" s="27" t="s">
        <v>109</v>
      </c>
      <c r="B18" s="28" t="s">
        <v>110</v>
      </c>
      <c r="C18" s="29">
        <f t="shared" ref="C18:H18" si="5">C19</f>
        <v>2.4</v>
      </c>
      <c r="D18" s="29">
        <f t="shared" si="5"/>
        <v>2.4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111</v>
      </c>
      <c r="B19" s="28" t="s">
        <v>112</v>
      </c>
      <c r="C19" s="29">
        <v>2.4</v>
      </c>
      <c r="D19" s="29">
        <v>2.4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113</v>
      </c>
      <c r="B20" s="28" t="s">
        <v>62</v>
      </c>
      <c r="C20" s="29">
        <f t="shared" ref="C20:H20" si="6">C21</f>
        <v>3.9</v>
      </c>
      <c r="D20" s="29">
        <f t="shared" si="6"/>
        <v>3.9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</row>
    <row r="21" ht="18" customHeight="1" spans="1:8">
      <c r="A21" s="27" t="s">
        <v>114</v>
      </c>
      <c r="B21" s="28" t="s">
        <v>115</v>
      </c>
      <c r="C21" s="29">
        <f t="shared" ref="C21:H21" si="7">C22</f>
        <v>3.9</v>
      </c>
      <c r="D21" s="29">
        <f t="shared" si="7"/>
        <v>3.9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116</v>
      </c>
      <c r="B22" s="28" t="s">
        <v>30</v>
      </c>
      <c r="C22" s="29">
        <v>3.9</v>
      </c>
      <c r="D22" s="29">
        <v>3.9</v>
      </c>
      <c r="E22" s="29">
        <v>0</v>
      </c>
      <c r="F22" s="29">
        <v>0</v>
      </c>
      <c r="G22" s="29">
        <v>0</v>
      </c>
      <c r="H22" s="29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workbookViewId="0">
      <selection activeCell="A4" sqref="A4:B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118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119</v>
      </c>
      <c r="D5" s="134" t="s">
        <v>120</v>
      </c>
      <c r="E5" s="134" t="s">
        <v>121</v>
      </c>
      <c r="F5" s="134" t="s">
        <v>122</v>
      </c>
      <c r="G5" s="52" t="s">
        <v>123</v>
      </c>
      <c r="H5" s="52" t="s">
        <v>124</v>
      </c>
      <c r="I5" s="52" t="s">
        <v>125</v>
      </c>
      <c r="J5" s="52" t="s">
        <v>126</v>
      </c>
      <c r="K5" s="52" t="s">
        <v>127</v>
      </c>
      <c r="L5" s="134" t="s">
        <v>128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C10+C17+C20</f>
        <v>65.95</v>
      </c>
      <c r="D9" s="29">
        <f t="shared" si="0"/>
        <v>49.97</v>
      </c>
      <c r="E9" s="29">
        <f t="shared" si="0"/>
        <v>15.98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34</v>
      </c>
      <c r="C10" s="29">
        <f t="shared" ref="C10:M10" si="1">C11+C14</f>
        <v>59.65</v>
      </c>
      <c r="D10" s="29">
        <f t="shared" si="1"/>
        <v>43.67</v>
      </c>
      <c r="E10" s="29">
        <f t="shared" si="1"/>
        <v>15.98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SUM(C12:C13)</f>
        <v>8.22</v>
      </c>
      <c r="D11" s="29">
        <f t="shared" si="2"/>
        <v>8.22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5.48</v>
      </c>
      <c r="D12" s="29">
        <v>5.48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101</v>
      </c>
      <c r="C13" s="29">
        <v>2.74</v>
      </c>
      <c r="D13" s="29">
        <v>2.74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59" t="s">
        <v>103</v>
      </c>
      <c r="C14" s="29">
        <f t="shared" ref="C14:M14" si="3">SUM(C15:C16)</f>
        <v>51.43</v>
      </c>
      <c r="D14" s="29">
        <f t="shared" si="3"/>
        <v>35.45</v>
      </c>
      <c r="E14" s="29">
        <f t="shared" si="3"/>
        <v>15.98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</row>
    <row r="15" ht="18" customHeight="1" spans="1:13">
      <c r="A15" s="27" t="s">
        <v>104</v>
      </c>
      <c r="B15" s="59" t="s">
        <v>105</v>
      </c>
      <c r="C15" s="29">
        <v>41.43</v>
      </c>
      <c r="D15" s="29">
        <v>35.45</v>
      </c>
      <c r="E15" s="29">
        <v>5.98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106</v>
      </c>
      <c r="B16" s="59" t="s">
        <v>107</v>
      </c>
      <c r="C16" s="29">
        <v>10</v>
      </c>
      <c r="D16" s="29">
        <v>0</v>
      </c>
      <c r="E16" s="29">
        <v>10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108</v>
      </c>
      <c r="B17" s="59" t="s">
        <v>40</v>
      </c>
      <c r="C17" s="29">
        <f t="shared" ref="C17:M17" si="4">C18</f>
        <v>2.4</v>
      </c>
      <c r="D17" s="29">
        <f t="shared" si="4"/>
        <v>2.4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</row>
    <row r="18" ht="18" customHeight="1" spans="1:13">
      <c r="A18" s="27" t="s">
        <v>109</v>
      </c>
      <c r="B18" s="59" t="s">
        <v>110</v>
      </c>
      <c r="C18" s="29">
        <f t="shared" ref="C18:M18" si="5">C19</f>
        <v>2.4</v>
      </c>
      <c r="D18" s="29">
        <f t="shared" si="5"/>
        <v>2.4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111</v>
      </c>
      <c r="B19" s="59" t="s">
        <v>112</v>
      </c>
      <c r="C19" s="29">
        <v>2.4</v>
      </c>
      <c r="D19" s="29">
        <v>2.4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113</v>
      </c>
      <c r="B20" s="59" t="s">
        <v>62</v>
      </c>
      <c r="C20" s="29">
        <f t="shared" ref="C20:M20" si="6">C21</f>
        <v>3.9</v>
      </c>
      <c r="D20" s="29">
        <f t="shared" si="6"/>
        <v>3.9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</row>
    <row r="21" ht="18" customHeight="1" spans="1:13">
      <c r="A21" s="27" t="s">
        <v>114</v>
      </c>
      <c r="B21" s="59" t="s">
        <v>115</v>
      </c>
      <c r="C21" s="29">
        <f t="shared" ref="C21:M21" si="7">C22</f>
        <v>3.9</v>
      </c>
      <c r="D21" s="29">
        <f t="shared" si="7"/>
        <v>3.9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116</v>
      </c>
      <c r="B22" s="59" t="s">
        <v>30</v>
      </c>
      <c r="C22" s="29">
        <v>3.9</v>
      </c>
      <c r="D22" s="29">
        <v>3.9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129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130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65.95</v>
      </c>
      <c r="C7" s="117" t="s">
        <v>12</v>
      </c>
      <c r="D7" s="116">
        <v>49.97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20.65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13.08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1.72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10.62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3.9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59.65</v>
      </c>
    </row>
    <row r="15" s="88" customFormat="1" ht="18" customHeight="1" spans="1:6">
      <c r="A15" s="115"/>
      <c r="B15" s="116"/>
      <c r="C15" s="119" t="s">
        <v>36</v>
      </c>
      <c r="D15" s="116">
        <v>15.98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12.48</v>
      </c>
      <c r="E16" s="118" t="s">
        <v>40</v>
      </c>
      <c r="F16" s="116">
        <v>2.4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0.5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3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3.9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0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65.95</v>
      </c>
      <c r="C36" s="112" t="s">
        <v>80</v>
      </c>
      <c r="D36" s="116">
        <v>65.95</v>
      </c>
      <c r="E36" s="127" t="s">
        <v>80</v>
      </c>
      <c r="F36" s="116">
        <v>65.95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B15" sqref="B15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131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132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133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134</v>
      </c>
      <c r="E6" s="48" t="s">
        <v>135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C11+C18+C21</f>
        <v>65.95</v>
      </c>
      <c r="D10" s="29">
        <f>D11+D18+D21</f>
        <v>55.95</v>
      </c>
      <c r="E10" s="29">
        <f>E11+E18+E21</f>
        <v>10</v>
      </c>
    </row>
    <row r="11" ht="18" customHeight="1" spans="1:5">
      <c r="A11" s="27" t="s">
        <v>95</v>
      </c>
      <c r="B11" s="59" t="s">
        <v>34</v>
      </c>
      <c r="C11" s="29">
        <f>C12+C15</f>
        <v>59.65</v>
      </c>
      <c r="D11" s="29">
        <f>D12+D15</f>
        <v>49.65</v>
      </c>
      <c r="E11" s="29">
        <f>E12+E15</f>
        <v>10</v>
      </c>
    </row>
    <row r="12" ht="18" customHeight="1" spans="1:5">
      <c r="A12" s="27" t="s">
        <v>96</v>
      </c>
      <c r="B12" s="59" t="s">
        <v>97</v>
      </c>
      <c r="C12" s="29">
        <f>SUM(C13:C14)</f>
        <v>8.22</v>
      </c>
      <c r="D12" s="29">
        <f>SUM(D13:D14)</f>
        <v>8.22</v>
      </c>
      <c r="E12" s="29">
        <f>SUM(E13:E14)</f>
        <v>0</v>
      </c>
    </row>
    <row r="13" ht="18" customHeight="1" spans="1:5">
      <c r="A13" s="27" t="s">
        <v>98</v>
      </c>
      <c r="B13" s="59" t="s">
        <v>99</v>
      </c>
      <c r="C13" s="29">
        <v>5.48</v>
      </c>
      <c r="D13" s="29">
        <v>5.48</v>
      </c>
      <c r="E13" s="29">
        <v>0</v>
      </c>
    </row>
    <row r="14" ht="18" customHeight="1" spans="1:5">
      <c r="A14" s="27" t="s">
        <v>100</v>
      </c>
      <c r="B14" s="59" t="s">
        <v>101</v>
      </c>
      <c r="C14" s="29">
        <v>2.74</v>
      </c>
      <c r="D14" s="29">
        <v>2.74</v>
      </c>
      <c r="E14" s="29">
        <v>0</v>
      </c>
    </row>
    <row r="15" ht="18" customHeight="1" spans="1:5">
      <c r="A15" s="27" t="s">
        <v>102</v>
      </c>
      <c r="B15" s="59" t="s">
        <v>103</v>
      </c>
      <c r="C15" s="29">
        <f>SUM(C16:C17)</f>
        <v>51.43</v>
      </c>
      <c r="D15" s="29">
        <f>SUM(D16:D17)</f>
        <v>41.43</v>
      </c>
      <c r="E15" s="29">
        <f>SUM(E16:E17)</f>
        <v>10</v>
      </c>
    </row>
    <row r="16" ht="18" customHeight="1" spans="1:5">
      <c r="A16" s="27" t="s">
        <v>104</v>
      </c>
      <c r="B16" s="59" t="s">
        <v>105</v>
      </c>
      <c r="C16" s="29">
        <v>41.43</v>
      </c>
      <c r="D16" s="29">
        <v>41.43</v>
      </c>
      <c r="E16" s="29">
        <v>0</v>
      </c>
    </row>
    <row r="17" ht="18" customHeight="1" spans="1:5">
      <c r="A17" s="27" t="s">
        <v>106</v>
      </c>
      <c r="B17" s="59" t="s">
        <v>107</v>
      </c>
      <c r="C17" s="29">
        <v>10</v>
      </c>
      <c r="D17" s="29">
        <v>0</v>
      </c>
      <c r="E17" s="29">
        <v>10</v>
      </c>
    </row>
    <row r="18" ht="18" customHeight="1" spans="1:5">
      <c r="A18" s="27" t="s">
        <v>108</v>
      </c>
      <c r="B18" s="59" t="s">
        <v>40</v>
      </c>
      <c r="C18" s="29">
        <f>C19</f>
        <v>2.4</v>
      </c>
      <c r="D18" s="29">
        <f>D19</f>
        <v>2.4</v>
      </c>
      <c r="E18" s="29">
        <f>E19</f>
        <v>0</v>
      </c>
    </row>
    <row r="19" ht="18" customHeight="1" spans="1:5">
      <c r="A19" s="27" t="s">
        <v>109</v>
      </c>
      <c r="B19" s="59" t="s">
        <v>110</v>
      </c>
      <c r="C19" s="29">
        <f>C20</f>
        <v>2.4</v>
      </c>
      <c r="D19" s="29">
        <f>D20</f>
        <v>2.4</v>
      </c>
      <c r="E19" s="29">
        <f>E20</f>
        <v>0</v>
      </c>
    </row>
    <row r="20" ht="18" customHeight="1" spans="1:5">
      <c r="A20" s="27" t="s">
        <v>111</v>
      </c>
      <c r="B20" s="59" t="s">
        <v>112</v>
      </c>
      <c r="C20" s="29">
        <v>2.4</v>
      </c>
      <c r="D20" s="29">
        <v>2.4</v>
      </c>
      <c r="E20" s="29">
        <v>0</v>
      </c>
    </row>
    <row r="21" ht="18" customHeight="1" spans="1:5">
      <c r="A21" s="27" t="s">
        <v>113</v>
      </c>
      <c r="B21" s="59" t="s">
        <v>62</v>
      </c>
      <c r="C21" s="29">
        <f>C22</f>
        <v>3.9</v>
      </c>
      <c r="D21" s="29">
        <f>D22</f>
        <v>3.9</v>
      </c>
      <c r="E21" s="29">
        <f>E22</f>
        <v>0</v>
      </c>
    </row>
    <row r="22" ht="18" customHeight="1" spans="1:5">
      <c r="A22" s="27" t="s">
        <v>114</v>
      </c>
      <c r="B22" s="59" t="s">
        <v>115</v>
      </c>
      <c r="C22" s="29">
        <f>C23</f>
        <v>3.9</v>
      </c>
      <c r="D22" s="29">
        <f>D23</f>
        <v>3.9</v>
      </c>
      <c r="E22" s="29">
        <f>E23</f>
        <v>0</v>
      </c>
    </row>
    <row r="23" ht="18" customHeight="1" spans="1:5">
      <c r="A23" s="27" t="s">
        <v>116</v>
      </c>
      <c r="B23" s="59" t="s">
        <v>30</v>
      </c>
      <c r="C23" s="29">
        <v>3.9</v>
      </c>
      <c r="D23" s="29">
        <v>3.9</v>
      </c>
      <c r="E23" s="29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137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138</v>
      </c>
      <c r="B4" s="68" t="s">
        <v>85</v>
      </c>
      <c r="C4" s="69" t="s">
        <v>139</v>
      </c>
      <c r="D4" s="69" t="s">
        <v>140</v>
      </c>
      <c r="E4" s="69" t="s">
        <v>141</v>
      </c>
      <c r="F4" s="70"/>
      <c r="G4" s="70"/>
      <c r="H4" s="69" t="s">
        <v>142</v>
      </c>
      <c r="I4" s="70"/>
      <c r="J4" s="70"/>
      <c r="K4" s="70"/>
      <c r="L4" s="70"/>
      <c r="M4" s="69" t="s">
        <v>143</v>
      </c>
      <c r="N4" s="69" t="s">
        <v>144</v>
      </c>
      <c r="O4" s="69"/>
      <c r="P4" s="69"/>
      <c r="Q4" s="69" t="s">
        <v>145</v>
      </c>
      <c r="R4" s="69" t="s">
        <v>146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147</v>
      </c>
      <c r="AG4" s="69" t="s">
        <v>148</v>
      </c>
      <c r="AH4" s="69" t="s">
        <v>149</v>
      </c>
      <c r="AI4" s="70"/>
      <c r="AJ4" s="70"/>
      <c r="AK4" s="69" t="s">
        <v>150</v>
      </c>
      <c r="AL4" s="70"/>
      <c r="AM4" s="70"/>
      <c r="AN4" s="69" t="s">
        <v>151</v>
      </c>
      <c r="AO4" s="69" t="s">
        <v>152</v>
      </c>
      <c r="AP4" s="69" t="s">
        <v>153</v>
      </c>
      <c r="AQ4" s="69" t="s">
        <v>154</v>
      </c>
      <c r="AR4" s="69" t="s">
        <v>155</v>
      </c>
      <c r="AS4" s="69" t="s">
        <v>156</v>
      </c>
      <c r="AT4" s="69" t="s">
        <v>157</v>
      </c>
      <c r="AU4" s="70"/>
      <c r="AV4" s="70"/>
      <c r="AW4" s="69" t="s">
        <v>158</v>
      </c>
      <c r="AX4" s="70"/>
      <c r="AY4" s="70"/>
      <c r="AZ4" s="70"/>
      <c r="BA4" s="70"/>
      <c r="BB4" s="69" t="s">
        <v>159</v>
      </c>
      <c r="BC4" s="69" t="s">
        <v>160</v>
      </c>
      <c r="BD4" s="69" t="s">
        <v>161</v>
      </c>
      <c r="BE4" s="69" t="s">
        <v>162</v>
      </c>
      <c r="BF4" s="80" t="s">
        <v>163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164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165</v>
      </c>
      <c r="CW4" s="3"/>
    </row>
    <row r="5" customHeight="1" spans="1:101">
      <c r="A5" s="71"/>
      <c r="B5" s="72"/>
      <c r="C5" s="69" t="s">
        <v>166</v>
      </c>
      <c r="D5" s="70" t="s">
        <v>167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169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170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171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172</v>
      </c>
      <c r="F6" s="70" t="s">
        <v>173</v>
      </c>
      <c r="G6" s="70" t="s">
        <v>174</v>
      </c>
      <c r="H6" s="69" t="s">
        <v>175</v>
      </c>
      <c r="I6" s="69" t="s">
        <v>176</v>
      </c>
      <c r="J6" s="69" t="s">
        <v>177</v>
      </c>
      <c r="K6" s="69" t="s">
        <v>178</v>
      </c>
      <c r="L6" s="69" t="s">
        <v>179</v>
      </c>
      <c r="M6" s="69" t="s">
        <v>180</v>
      </c>
      <c r="N6" s="69" t="s">
        <v>181</v>
      </c>
      <c r="O6" s="69" t="s">
        <v>182</v>
      </c>
      <c r="P6" s="69" t="s">
        <v>183</v>
      </c>
      <c r="Q6" s="69" t="s">
        <v>93</v>
      </c>
      <c r="R6" s="69" t="s">
        <v>184</v>
      </c>
      <c r="S6" s="69" t="s">
        <v>185</v>
      </c>
      <c r="T6" s="69" t="s">
        <v>186</v>
      </c>
      <c r="U6" s="69" t="s">
        <v>187</v>
      </c>
      <c r="V6" s="69" t="s">
        <v>188</v>
      </c>
      <c r="W6" s="69" t="s">
        <v>189</v>
      </c>
      <c r="X6" s="69" t="s">
        <v>190</v>
      </c>
      <c r="Y6" s="69" t="s">
        <v>191</v>
      </c>
      <c r="Z6" s="69" t="s">
        <v>192</v>
      </c>
      <c r="AA6" s="69" t="s">
        <v>193</v>
      </c>
      <c r="AB6" s="69" t="s">
        <v>194</v>
      </c>
      <c r="AC6" s="69" t="s">
        <v>195</v>
      </c>
      <c r="AD6" s="69" t="s">
        <v>196</v>
      </c>
      <c r="AE6" s="69" t="s">
        <v>197</v>
      </c>
      <c r="AF6" s="69" t="s">
        <v>198</v>
      </c>
      <c r="AG6" s="69" t="s">
        <v>199</v>
      </c>
      <c r="AH6" s="69" t="s">
        <v>200</v>
      </c>
      <c r="AI6" s="69" t="s">
        <v>201</v>
      </c>
      <c r="AJ6" s="69" t="s">
        <v>202</v>
      </c>
      <c r="AK6" s="69" t="s">
        <v>203</v>
      </c>
      <c r="AL6" s="69" t="s">
        <v>204</v>
      </c>
      <c r="AM6" s="69" t="s">
        <v>205</v>
      </c>
      <c r="AN6" s="69" t="s">
        <v>206</v>
      </c>
      <c r="AO6" s="69" t="s">
        <v>207</v>
      </c>
      <c r="AP6" s="69" t="s">
        <v>208</v>
      </c>
      <c r="AQ6" s="69" t="s">
        <v>209</v>
      </c>
      <c r="AR6" s="69" t="s">
        <v>210</v>
      </c>
      <c r="AS6" s="69" t="s">
        <v>93</v>
      </c>
      <c r="AT6" s="69" t="s">
        <v>211</v>
      </c>
      <c r="AU6" s="69" t="s">
        <v>212</v>
      </c>
      <c r="AV6" s="69" t="s">
        <v>213</v>
      </c>
      <c r="AW6" s="69" t="s">
        <v>214</v>
      </c>
      <c r="AX6" s="69" t="s">
        <v>215</v>
      </c>
      <c r="AY6" s="69" t="s">
        <v>216</v>
      </c>
      <c r="AZ6" s="69" t="s">
        <v>217</v>
      </c>
      <c r="BA6" s="69" t="s">
        <v>218</v>
      </c>
      <c r="BB6" s="69" t="s">
        <v>219</v>
      </c>
      <c r="BC6" s="69" t="s">
        <v>220</v>
      </c>
      <c r="BD6" s="69" t="s">
        <v>221</v>
      </c>
      <c r="BE6" s="69"/>
      <c r="BF6" s="69" t="s">
        <v>94</v>
      </c>
      <c r="BG6" s="69" t="s">
        <v>172</v>
      </c>
      <c r="BH6" s="69" t="s">
        <v>173</v>
      </c>
      <c r="BI6" s="69" t="s">
        <v>174</v>
      </c>
      <c r="BJ6" s="69" t="s">
        <v>222</v>
      </c>
      <c r="BK6" s="69" t="s">
        <v>175</v>
      </c>
      <c r="BL6" s="69" t="s">
        <v>176</v>
      </c>
      <c r="BM6" s="69" t="s">
        <v>177</v>
      </c>
      <c r="BN6" s="69" t="s">
        <v>178</v>
      </c>
      <c r="BO6" s="69" t="s">
        <v>179</v>
      </c>
      <c r="BP6" s="69" t="s">
        <v>180</v>
      </c>
      <c r="BQ6" s="69" t="s">
        <v>181</v>
      </c>
      <c r="BR6" s="69" t="s">
        <v>182</v>
      </c>
      <c r="BS6" s="69" t="s">
        <v>183</v>
      </c>
      <c r="BT6" s="67" t="s">
        <v>94</v>
      </c>
      <c r="BU6" s="69" t="s">
        <v>184</v>
      </c>
      <c r="BV6" s="69" t="s">
        <v>185</v>
      </c>
      <c r="BW6" s="69" t="s">
        <v>186</v>
      </c>
      <c r="BX6" s="69" t="s">
        <v>187</v>
      </c>
      <c r="BY6" s="69" t="s">
        <v>188</v>
      </c>
      <c r="BZ6" s="69" t="s">
        <v>189</v>
      </c>
      <c r="CA6" s="69" t="s">
        <v>190</v>
      </c>
      <c r="CB6" s="69" t="s">
        <v>223</v>
      </c>
      <c r="CC6" s="69" t="s">
        <v>192</v>
      </c>
      <c r="CD6" s="69" t="s">
        <v>193</v>
      </c>
      <c r="CE6" s="69" t="s">
        <v>194</v>
      </c>
      <c r="CF6" s="69" t="s">
        <v>195</v>
      </c>
      <c r="CG6" s="69" t="s">
        <v>196</v>
      </c>
      <c r="CH6" s="69" t="s">
        <v>197</v>
      </c>
      <c r="CI6" s="69" t="s">
        <v>198</v>
      </c>
      <c r="CJ6" s="69" t="s">
        <v>199</v>
      </c>
      <c r="CK6" s="69" t="s">
        <v>200</v>
      </c>
      <c r="CL6" s="69" t="s">
        <v>201</v>
      </c>
      <c r="CM6" s="69" t="s">
        <v>202</v>
      </c>
      <c r="CN6" s="69" t="s">
        <v>203</v>
      </c>
      <c r="CO6" s="69" t="s">
        <v>204</v>
      </c>
      <c r="CP6" s="69" t="s">
        <v>205</v>
      </c>
      <c r="CQ6" s="69" t="s">
        <v>206</v>
      </c>
      <c r="CR6" s="69" t="s">
        <v>207</v>
      </c>
      <c r="CS6" s="69" t="s">
        <v>208</v>
      </c>
      <c r="CT6" s="69" t="s">
        <v>209</v>
      </c>
      <c r="CU6" s="69" t="s">
        <v>210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C9+C15+C18</f>
        <v>55.95</v>
      </c>
      <c r="D8" s="29">
        <f t="shared" si="0"/>
        <v>49.97</v>
      </c>
      <c r="E8" s="29">
        <f t="shared" si="0"/>
        <v>20.65</v>
      </c>
      <c r="F8" s="29">
        <f t="shared" si="0"/>
        <v>13.08</v>
      </c>
      <c r="G8" s="29">
        <f t="shared" si="0"/>
        <v>1.72</v>
      </c>
      <c r="H8" s="29">
        <f t="shared" si="0"/>
        <v>5.48</v>
      </c>
      <c r="I8" s="29">
        <f t="shared" si="0"/>
        <v>2.74</v>
      </c>
      <c r="J8" s="29">
        <f t="shared" si="0"/>
        <v>2.4</v>
      </c>
      <c r="K8" s="29">
        <f t="shared" si="0"/>
        <v>0</v>
      </c>
      <c r="L8" s="29">
        <f t="shared" si="0"/>
        <v>0</v>
      </c>
      <c r="M8" s="29">
        <f t="shared" si="0"/>
        <v>3.9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5.98</v>
      </c>
      <c r="R8" s="29">
        <f t="shared" si="0"/>
        <v>1.1</v>
      </c>
      <c r="S8" s="29">
        <f t="shared" si="0"/>
        <v>0.4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1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3.48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BO9+BO15+BO18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34</v>
      </c>
      <c r="C9" s="29">
        <f t="shared" ref="C9:BN9" si="2">C10+C13</f>
        <v>49.65</v>
      </c>
      <c r="D9" s="29">
        <f t="shared" si="2"/>
        <v>43.67</v>
      </c>
      <c r="E9" s="29">
        <f t="shared" si="2"/>
        <v>20.65</v>
      </c>
      <c r="F9" s="29">
        <f t="shared" si="2"/>
        <v>13.08</v>
      </c>
      <c r="G9" s="29">
        <f t="shared" si="2"/>
        <v>1.72</v>
      </c>
      <c r="H9" s="29">
        <f t="shared" si="2"/>
        <v>5.48</v>
      </c>
      <c r="I9" s="29">
        <f t="shared" si="2"/>
        <v>2.74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5.98</v>
      </c>
      <c r="R9" s="29">
        <f t="shared" si="2"/>
        <v>1.1</v>
      </c>
      <c r="S9" s="29">
        <f t="shared" si="2"/>
        <v>0.4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1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3.48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BO10+BO13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SUM(C11:C12)</f>
        <v>8.22</v>
      </c>
      <c r="D10" s="29">
        <f t="shared" si="4"/>
        <v>8.22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5.48</v>
      </c>
      <c r="I10" s="29">
        <f t="shared" si="4"/>
        <v>2.74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SUM(BO11:BO12)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5.48</v>
      </c>
      <c r="D11" s="29">
        <v>5.48</v>
      </c>
      <c r="E11" s="29">
        <v>0</v>
      </c>
      <c r="F11" s="29">
        <v>0</v>
      </c>
      <c r="G11" s="29">
        <v>0</v>
      </c>
      <c r="H11" s="29">
        <v>5.48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101</v>
      </c>
      <c r="C12" s="29">
        <v>2.74</v>
      </c>
      <c r="D12" s="29">
        <v>2.74</v>
      </c>
      <c r="E12" s="29">
        <v>0</v>
      </c>
      <c r="F12" s="29">
        <v>0</v>
      </c>
      <c r="G12" s="29">
        <v>0</v>
      </c>
      <c r="H12" s="29">
        <v>0</v>
      </c>
      <c r="I12" s="29">
        <v>2.74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75" t="s">
        <v>102</v>
      </c>
      <c r="B13" s="59" t="s">
        <v>103</v>
      </c>
      <c r="C13" s="29">
        <f t="shared" ref="C13:BN13" si="6">C14</f>
        <v>41.43</v>
      </c>
      <c r="D13" s="29">
        <f t="shared" si="6"/>
        <v>35.45</v>
      </c>
      <c r="E13" s="29">
        <f t="shared" si="6"/>
        <v>20.65</v>
      </c>
      <c r="F13" s="29">
        <f t="shared" si="6"/>
        <v>13.08</v>
      </c>
      <c r="G13" s="29">
        <f t="shared" si="6"/>
        <v>1.72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6"/>
        <v>0</v>
      </c>
      <c r="O13" s="29">
        <f t="shared" si="6"/>
        <v>0</v>
      </c>
      <c r="P13" s="29">
        <f t="shared" si="6"/>
        <v>0</v>
      </c>
      <c r="Q13" s="29">
        <f t="shared" si="6"/>
        <v>5.98</v>
      </c>
      <c r="R13" s="29">
        <f t="shared" si="6"/>
        <v>1.1</v>
      </c>
      <c r="S13" s="29">
        <f t="shared" si="6"/>
        <v>0.4</v>
      </c>
      <c r="T13" s="29">
        <f t="shared" si="6"/>
        <v>0</v>
      </c>
      <c r="U13" s="29">
        <f t="shared" si="6"/>
        <v>0</v>
      </c>
      <c r="V13" s="29">
        <f t="shared" si="6"/>
        <v>0</v>
      </c>
      <c r="W13" s="29">
        <f t="shared" si="6"/>
        <v>0</v>
      </c>
      <c r="X13" s="29">
        <f t="shared" si="6"/>
        <v>0</v>
      </c>
      <c r="Y13" s="29">
        <f t="shared" si="6"/>
        <v>0</v>
      </c>
      <c r="Z13" s="29">
        <f t="shared" si="6"/>
        <v>1</v>
      </c>
      <c r="AA13" s="29">
        <f t="shared" si="6"/>
        <v>0</v>
      </c>
      <c r="AB13" s="29">
        <f t="shared" si="6"/>
        <v>0</v>
      </c>
      <c r="AC13" s="29">
        <f t="shared" si="6"/>
        <v>0</v>
      </c>
      <c r="AD13" s="29">
        <f t="shared" si="6"/>
        <v>3.48</v>
      </c>
      <c r="AE13" s="29">
        <f t="shared" si="6"/>
        <v>0</v>
      </c>
      <c r="AF13" s="29">
        <f t="shared" si="6"/>
        <v>0</v>
      </c>
      <c r="AG13" s="29">
        <f t="shared" si="6"/>
        <v>0</v>
      </c>
      <c r="AH13" s="29">
        <f t="shared" si="6"/>
        <v>0</v>
      </c>
      <c r="AI13" s="29">
        <f t="shared" si="6"/>
        <v>0</v>
      </c>
      <c r="AJ13" s="29">
        <f t="shared" si="6"/>
        <v>0</v>
      </c>
      <c r="AK13" s="29">
        <f t="shared" si="6"/>
        <v>0</v>
      </c>
      <c r="AL13" s="29">
        <f t="shared" si="6"/>
        <v>0</v>
      </c>
      <c r="AM13" s="29">
        <f t="shared" si="6"/>
        <v>0</v>
      </c>
      <c r="AN13" s="29">
        <f t="shared" si="6"/>
        <v>0</v>
      </c>
      <c r="AO13" s="29">
        <f t="shared" si="6"/>
        <v>0</v>
      </c>
      <c r="AP13" s="29">
        <f t="shared" si="6"/>
        <v>0</v>
      </c>
      <c r="AQ13" s="29">
        <f t="shared" si="6"/>
        <v>0</v>
      </c>
      <c r="AR13" s="29">
        <f t="shared" si="6"/>
        <v>0</v>
      </c>
      <c r="AS13" s="29">
        <f t="shared" si="6"/>
        <v>0</v>
      </c>
      <c r="AT13" s="29">
        <f t="shared" si="6"/>
        <v>0</v>
      </c>
      <c r="AU13" s="29">
        <f t="shared" si="6"/>
        <v>0</v>
      </c>
      <c r="AV13" s="29">
        <f t="shared" si="6"/>
        <v>0</v>
      </c>
      <c r="AW13" s="29">
        <f t="shared" si="6"/>
        <v>0</v>
      </c>
      <c r="AX13" s="29">
        <f t="shared" si="6"/>
        <v>0</v>
      </c>
      <c r="AY13" s="29">
        <f t="shared" si="6"/>
        <v>0</v>
      </c>
      <c r="AZ13" s="29">
        <f t="shared" si="6"/>
        <v>0</v>
      </c>
      <c r="BA13" s="29">
        <f t="shared" si="6"/>
        <v>0</v>
      </c>
      <c r="BB13" s="29">
        <f t="shared" si="6"/>
        <v>0</v>
      </c>
      <c r="BC13" s="29">
        <f t="shared" si="6"/>
        <v>0</v>
      </c>
      <c r="BD13" s="29">
        <f t="shared" si="6"/>
        <v>0</v>
      </c>
      <c r="BE13" s="29">
        <f t="shared" si="6"/>
        <v>0</v>
      </c>
      <c r="BF13" s="29">
        <f t="shared" si="6"/>
        <v>0</v>
      </c>
      <c r="BG13" s="29">
        <f t="shared" si="6"/>
        <v>0</v>
      </c>
      <c r="BH13" s="29">
        <f t="shared" si="6"/>
        <v>0</v>
      </c>
      <c r="BI13" s="29">
        <f t="shared" si="6"/>
        <v>0</v>
      </c>
      <c r="BJ13" s="29">
        <f t="shared" si="6"/>
        <v>0</v>
      </c>
      <c r="BK13" s="29">
        <f t="shared" si="6"/>
        <v>0</v>
      </c>
      <c r="BL13" s="29">
        <f t="shared" si="6"/>
        <v>0</v>
      </c>
      <c r="BM13" s="29">
        <f t="shared" si="6"/>
        <v>0</v>
      </c>
      <c r="BN13" s="29">
        <f t="shared" si="6"/>
        <v>0</v>
      </c>
      <c r="BO13" s="29">
        <f t="shared" ref="BO13:CV13" si="7">BO14</f>
        <v>0</v>
      </c>
      <c r="BP13" s="29">
        <f t="shared" si="7"/>
        <v>0</v>
      </c>
      <c r="BQ13" s="29">
        <f t="shared" si="7"/>
        <v>0</v>
      </c>
      <c r="BR13" s="29">
        <f t="shared" si="7"/>
        <v>0</v>
      </c>
      <c r="BS13" s="29">
        <f t="shared" si="7"/>
        <v>0</v>
      </c>
      <c r="BT13" s="29">
        <f t="shared" si="7"/>
        <v>0</v>
      </c>
      <c r="BU13" s="29">
        <f t="shared" si="7"/>
        <v>0</v>
      </c>
      <c r="BV13" s="29">
        <f t="shared" si="7"/>
        <v>0</v>
      </c>
      <c r="BW13" s="29">
        <f t="shared" si="7"/>
        <v>0</v>
      </c>
      <c r="BX13" s="29">
        <f t="shared" si="7"/>
        <v>0</v>
      </c>
      <c r="BY13" s="29">
        <f t="shared" si="7"/>
        <v>0</v>
      </c>
      <c r="BZ13" s="29">
        <f t="shared" si="7"/>
        <v>0</v>
      </c>
      <c r="CA13" s="29">
        <f t="shared" si="7"/>
        <v>0</v>
      </c>
      <c r="CB13" s="29">
        <f t="shared" si="7"/>
        <v>0</v>
      </c>
      <c r="CC13" s="29">
        <f t="shared" si="7"/>
        <v>0</v>
      </c>
      <c r="CD13" s="29">
        <f t="shared" si="7"/>
        <v>0</v>
      </c>
      <c r="CE13" s="29">
        <f t="shared" si="7"/>
        <v>0</v>
      </c>
      <c r="CF13" s="29">
        <f t="shared" si="7"/>
        <v>0</v>
      </c>
      <c r="CG13" s="29">
        <f t="shared" si="7"/>
        <v>0</v>
      </c>
      <c r="CH13" s="29">
        <f t="shared" si="7"/>
        <v>0</v>
      </c>
      <c r="CI13" s="29">
        <f t="shared" si="7"/>
        <v>0</v>
      </c>
      <c r="CJ13" s="29">
        <f t="shared" si="7"/>
        <v>0</v>
      </c>
      <c r="CK13" s="29">
        <f t="shared" si="7"/>
        <v>0</v>
      </c>
      <c r="CL13" s="29">
        <f t="shared" si="7"/>
        <v>0</v>
      </c>
      <c r="CM13" s="29">
        <f t="shared" si="7"/>
        <v>0</v>
      </c>
      <c r="CN13" s="29">
        <f t="shared" si="7"/>
        <v>0</v>
      </c>
      <c r="CO13" s="29">
        <f t="shared" si="7"/>
        <v>0</v>
      </c>
      <c r="CP13" s="29">
        <f t="shared" si="7"/>
        <v>0</v>
      </c>
      <c r="CQ13" s="29">
        <f t="shared" si="7"/>
        <v>0</v>
      </c>
      <c r="CR13" s="29">
        <f t="shared" si="7"/>
        <v>0</v>
      </c>
      <c r="CS13" s="29">
        <f t="shared" si="7"/>
        <v>0</v>
      </c>
      <c r="CT13" s="29">
        <f t="shared" si="7"/>
        <v>0</v>
      </c>
      <c r="CU13" s="29">
        <f t="shared" si="7"/>
        <v>0</v>
      </c>
      <c r="CV13" s="29">
        <f t="shared" si="7"/>
        <v>0</v>
      </c>
    </row>
    <row r="14" s="3" customFormat="1" ht="24" customHeight="1" spans="1:100">
      <c r="A14" s="75" t="s">
        <v>104</v>
      </c>
      <c r="B14" s="59" t="s">
        <v>105</v>
      </c>
      <c r="C14" s="29">
        <v>41.43</v>
      </c>
      <c r="D14" s="29">
        <v>35.45</v>
      </c>
      <c r="E14" s="29">
        <v>20.65</v>
      </c>
      <c r="F14" s="29">
        <v>13.08</v>
      </c>
      <c r="G14" s="29">
        <v>1.72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5.98</v>
      </c>
      <c r="R14" s="29">
        <v>1.1</v>
      </c>
      <c r="S14" s="29">
        <v>0.4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1</v>
      </c>
      <c r="AA14" s="29">
        <v>0</v>
      </c>
      <c r="AB14" s="29">
        <v>0</v>
      </c>
      <c r="AC14" s="29">
        <v>0</v>
      </c>
      <c r="AD14" s="29">
        <v>3.48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108</v>
      </c>
      <c r="B15" s="59" t="s">
        <v>40</v>
      </c>
      <c r="C15" s="29">
        <f t="shared" ref="C15:BN15" si="8">C16</f>
        <v>2.4</v>
      </c>
      <c r="D15" s="29">
        <f t="shared" si="8"/>
        <v>2.4</v>
      </c>
      <c r="E15" s="29">
        <f t="shared" si="8"/>
        <v>0</v>
      </c>
      <c r="F15" s="29">
        <f t="shared" si="8"/>
        <v>0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29">
        <f t="shared" si="8"/>
        <v>2.4</v>
      </c>
      <c r="K15" s="29">
        <f t="shared" si="8"/>
        <v>0</v>
      </c>
      <c r="L15" s="29">
        <f t="shared" si="8"/>
        <v>0</v>
      </c>
      <c r="M15" s="29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29">
        <f t="shared" si="8"/>
        <v>0</v>
      </c>
      <c r="W15" s="29">
        <f t="shared" si="8"/>
        <v>0</v>
      </c>
      <c r="X15" s="29">
        <f t="shared" si="8"/>
        <v>0</v>
      </c>
      <c r="Y15" s="29">
        <f t="shared" si="8"/>
        <v>0</v>
      </c>
      <c r="Z15" s="29">
        <f t="shared" si="8"/>
        <v>0</v>
      </c>
      <c r="AA15" s="29">
        <f t="shared" si="8"/>
        <v>0</v>
      </c>
      <c r="AB15" s="29">
        <f t="shared" si="8"/>
        <v>0</v>
      </c>
      <c r="AC15" s="29">
        <f t="shared" si="8"/>
        <v>0</v>
      </c>
      <c r="AD15" s="29">
        <f t="shared" si="8"/>
        <v>0</v>
      </c>
      <c r="AE15" s="29">
        <f t="shared" si="8"/>
        <v>0</v>
      </c>
      <c r="AF15" s="29">
        <f t="shared" si="8"/>
        <v>0</v>
      </c>
      <c r="AG15" s="29">
        <f t="shared" si="8"/>
        <v>0</v>
      </c>
      <c r="AH15" s="29">
        <f t="shared" si="8"/>
        <v>0</v>
      </c>
      <c r="AI15" s="29">
        <f t="shared" si="8"/>
        <v>0</v>
      </c>
      <c r="AJ15" s="29">
        <f t="shared" si="8"/>
        <v>0</v>
      </c>
      <c r="AK15" s="29">
        <f t="shared" si="8"/>
        <v>0</v>
      </c>
      <c r="AL15" s="29">
        <f t="shared" si="8"/>
        <v>0</v>
      </c>
      <c r="AM15" s="29">
        <f t="shared" si="8"/>
        <v>0</v>
      </c>
      <c r="AN15" s="29">
        <f t="shared" si="8"/>
        <v>0</v>
      </c>
      <c r="AO15" s="29">
        <f t="shared" si="8"/>
        <v>0</v>
      </c>
      <c r="AP15" s="29">
        <f t="shared" si="8"/>
        <v>0</v>
      </c>
      <c r="AQ15" s="29">
        <f t="shared" si="8"/>
        <v>0</v>
      </c>
      <c r="AR15" s="29">
        <f t="shared" si="8"/>
        <v>0</v>
      </c>
      <c r="AS15" s="29">
        <f t="shared" si="8"/>
        <v>0</v>
      </c>
      <c r="AT15" s="29">
        <f t="shared" si="8"/>
        <v>0</v>
      </c>
      <c r="AU15" s="29">
        <f t="shared" si="8"/>
        <v>0</v>
      </c>
      <c r="AV15" s="29">
        <f t="shared" si="8"/>
        <v>0</v>
      </c>
      <c r="AW15" s="29">
        <f t="shared" si="8"/>
        <v>0</v>
      </c>
      <c r="AX15" s="29">
        <f t="shared" si="8"/>
        <v>0</v>
      </c>
      <c r="AY15" s="29">
        <f t="shared" si="8"/>
        <v>0</v>
      </c>
      <c r="AZ15" s="29">
        <f t="shared" si="8"/>
        <v>0</v>
      </c>
      <c r="BA15" s="29">
        <f t="shared" si="8"/>
        <v>0</v>
      </c>
      <c r="BB15" s="29">
        <f t="shared" si="8"/>
        <v>0</v>
      </c>
      <c r="BC15" s="29">
        <f t="shared" si="8"/>
        <v>0</v>
      </c>
      <c r="BD15" s="29">
        <f t="shared" si="8"/>
        <v>0</v>
      </c>
      <c r="BE15" s="29">
        <f t="shared" si="8"/>
        <v>0</v>
      </c>
      <c r="BF15" s="29">
        <f t="shared" si="8"/>
        <v>0</v>
      </c>
      <c r="BG15" s="29">
        <f t="shared" si="8"/>
        <v>0</v>
      </c>
      <c r="BH15" s="29">
        <f t="shared" si="8"/>
        <v>0</v>
      </c>
      <c r="BI15" s="29">
        <f t="shared" si="8"/>
        <v>0</v>
      </c>
      <c r="BJ15" s="29">
        <f t="shared" si="8"/>
        <v>0</v>
      </c>
      <c r="BK15" s="29">
        <f t="shared" si="8"/>
        <v>0</v>
      </c>
      <c r="BL15" s="29">
        <f t="shared" si="8"/>
        <v>0</v>
      </c>
      <c r="BM15" s="29">
        <f t="shared" si="8"/>
        <v>0</v>
      </c>
      <c r="BN15" s="29">
        <f t="shared" si="8"/>
        <v>0</v>
      </c>
      <c r="BO15" s="29">
        <f t="shared" ref="BO15:CV15" si="9">BO16</f>
        <v>0</v>
      </c>
      <c r="BP15" s="29">
        <f t="shared" si="9"/>
        <v>0</v>
      </c>
      <c r="BQ15" s="29">
        <f t="shared" si="9"/>
        <v>0</v>
      </c>
      <c r="BR15" s="29">
        <f t="shared" si="9"/>
        <v>0</v>
      </c>
      <c r="BS15" s="29">
        <f t="shared" si="9"/>
        <v>0</v>
      </c>
      <c r="BT15" s="29">
        <f t="shared" si="9"/>
        <v>0</v>
      </c>
      <c r="BU15" s="29">
        <f t="shared" si="9"/>
        <v>0</v>
      </c>
      <c r="BV15" s="29">
        <f t="shared" si="9"/>
        <v>0</v>
      </c>
      <c r="BW15" s="29">
        <f t="shared" si="9"/>
        <v>0</v>
      </c>
      <c r="BX15" s="29">
        <f t="shared" si="9"/>
        <v>0</v>
      </c>
      <c r="BY15" s="29">
        <f t="shared" si="9"/>
        <v>0</v>
      </c>
      <c r="BZ15" s="29">
        <f t="shared" si="9"/>
        <v>0</v>
      </c>
      <c r="CA15" s="29">
        <f t="shared" si="9"/>
        <v>0</v>
      </c>
      <c r="CB15" s="29">
        <f t="shared" si="9"/>
        <v>0</v>
      </c>
      <c r="CC15" s="29">
        <f t="shared" si="9"/>
        <v>0</v>
      </c>
      <c r="CD15" s="29">
        <f t="shared" si="9"/>
        <v>0</v>
      </c>
      <c r="CE15" s="29">
        <f t="shared" si="9"/>
        <v>0</v>
      </c>
      <c r="CF15" s="29">
        <f t="shared" si="9"/>
        <v>0</v>
      </c>
      <c r="CG15" s="29">
        <f t="shared" si="9"/>
        <v>0</v>
      </c>
      <c r="CH15" s="29">
        <f t="shared" si="9"/>
        <v>0</v>
      </c>
      <c r="CI15" s="29">
        <f t="shared" si="9"/>
        <v>0</v>
      </c>
      <c r="CJ15" s="29">
        <f t="shared" si="9"/>
        <v>0</v>
      </c>
      <c r="CK15" s="29">
        <f t="shared" si="9"/>
        <v>0</v>
      </c>
      <c r="CL15" s="29">
        <f t="shared" si="9"/>
        <v>0</v>
      </c>
      <c r="CM15" s="29">
        <f t="shared" si="9"/>
        <v>0</v>
      </c>
      <c r="CN15" s="29">
        <f t="shared" si="9"/>
        <v>0</v>
      </c>
      <c r="CO15" s="29">
        <f t="shared" si="9"/>
        <v>0</v>
      </c>
      <c r="CP15" s="29">
        <f t="shared" si="9"/>
        <v>0</v>
      </c>
      <c r="CQ15" s="29">
        <f t="shared" si="9"/>
        <v>0</v>
      </c>
      <c r="CR15" s="29">
        <f t="shared" si="9"/>
        <v>0</v>
      </c>
      <c r="CS15" s="29">
        <f t="shared" si="9"/>
        <v>0</v>
      </c>
      <c r="CT15" s="29">
        <f t="shared" si="9"/>
        <v>0</v>
      </c>
      <c r="CU15" s="29">
        <f t="shared" si="9"/>
        <v>0</v>
      </c>
      <c r="CV15" s="29">
        <f t="shared" si="9"/>
        <v>0</v>
      </c>
    </row>
    <row r="16" s="3" customFormat="1" ht="24" customHeight="1" spans="1:100">
      <c r="A16" s="75" t="s">
        <v>109</v>
      </c>
      <c r="B16" s="59" t="s">
        <v>110</v>
      </c>
      <c r="C16" s="29">
        <f t="shared" ref="C16:BN16" si="10">C17</f>
        <v>2.4</v>
      </c>
      <c r="D16" s="29">
        <f t="shared" si="10"/>
        <v>2.4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2.4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</v>
      </c>
      <c r="BE16" s="29">
        <f t="shared" si="10"/>
        <v>0</v>
      </c>
      <c r="BF16" s="29">
        <f t="shared" si="10"/>
        <v>0</v>
      </c>
      <c r="BG16" s="29">
        <f t="shared" si="10"/>
        <v>0</v>
      </c>
      <c r="BH16" s="29">
        <f t="shared" si="10"/>
        <v>0</v>
      </c>
      <c r="BI16" s="29">
        <f t="shared" si="10"/>
        <v>0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0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0</v>
      </c>
      <c r="BQ16" s="29">
        <f t="shared" si="11"/>
        <v>0</v>
      </c>
      <c r="BR16" s="29">
        <f t="shared" si="11"/>
        <v>0</v>
      </c>
      <c r="BS16" s="29">
        <f t="shared" si="11"/>
        <v>0</v>
      </c>
      <c r="BT16" s="29">
        <f t="shared" si="11"/>
        <v>0</v>
      </c>
      <c r="BU16" s="29">
        <f t="shared" si="11"/>
        <v>0</v>
      </c>
      <c r="BV16" s="29">
        <f t="shared" si="11"/>
        <v>0</v>
      </c>
      <c r="BW16" s="29">
        <f t="shared" si="11"/>
        <v>0</v>
      </c>
      <c r="BX16" s="29">
        <f t="shared" si="11"/>
        <v>0</v>
      </c>
      <c r="BY16" s="29">
        <f t="shared" si="11"/>
        <v>0</v>
      </c>
      <c r="BZ16" s="29">
        <f t="shared" si="11"/>
        <v>0</v>
      </c>
      <c r="CA16" s="29">
        <f t="shared" si="11"/>
        <v>0</v>
      </c>
      <c r="CB16" s="29">
        <f t="shared" si="11"/>
        <v>0</v>
      </c>
      <c r="CC16" s="29">
        <f t="shared" si="11"/>
        <v>0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0</v>
      </c>
      <c r="CL16" s="29">
        <f t="shared" si="11"/>
        <v>0</v>
      </c>
      <c r="CM16" s="29">
        <f t="shared" si="11"/>
        <v>0</v>
      </c>
      <c r="CN16" s="29">
        <f t="shared" si="11"/>
        <v>0</v>
      </c>
      <c r="CO16" s="29">
        <f t="shared" si="11"/>
        <v>0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0</v>
      </c>
      <c r="CT16" s="29">
        <f t="shared" si="11"/>
        <v>0</v>
      </c>
      <c r="CU16" s="29">
        <f t="shared" si="11"/>
        <v>0</v>
      </c>
      <c r="CV16" s="29">
        <f t="shared" si="11"/>
        <v>0</v>
      </c>
    </row>
    <row r="17" s="3" customFormat="1" ht="24" customHeight="1" spans="1:101">
      <c r="A17" s="75" t="s">
        <v>111</v>
      </c>
      <c r="B17" s="59" t="s">
        <v>112</v>
      </c>
      <c r="C17" s="29">
        <v>2.4</v>
      </c>
      <c r="D17" s="29">
        <v>2.4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2.4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/>
    </row>
    <row r="18" s="3" customFormat="1" ht="24" customHeight="1" spans="1:101">
      <c r="A18" s="75" t="s">
        <v>113</v>
      </c>
      <c r="B18" s="59" t="s">
        <v>62</v>
      </c>
      <c r="C18" s="29">
        <f t="shared" ref="C18:BN18" si="12">C19</f>
        <v>3.9</v>
      </c>
      <c r="D18" s="29">
        <f t="shared" si="12"/>
        <v>3.9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3.9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0</v>
      </c>
      <c r="BF18" s="29">
        <f t="shared" si="12"/>
        <v>0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5" t="s">
        <v>114</v>
      </c>
      <c r="B19" s="59" t="s">
        <v>115</v>
      </c>
      <c r="C19" s="29">
        <f t="shared" ref="C19:BN19" si="14">C20</f>
        <v>3.9</v>
      </c>
      <c r="D19" s="29">
        <f t="shared" si="14"/>
        <v>3.9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3.9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</v>
      </c>
      <c r="BE19" s="29">
        <f t="shared" si="14"/>
        <v>0</v>
      </c>
      <c r="BF19" s="29">
        <f t="shared" si="14"/>
        <v>0</v>
      </c>
      <c r="BG19" s="29">
        <f t="shared" si="14"/>
        <v>0</v>
      </c>
      <c r="BH19" s="29">
        <f t="shared" si="14"/>
        <v>0</v>
      </c>
      <c r="BI19" s="29">
        <f t="shared" si="14"/>
        <v>0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0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0</v>
      </c>
      <c r="BU19" s="29">
        <f t="shared" si="15"/>
        <v>0</v>
      </c>
      <c r="BV19" s="29">
        <f t="shared" si="15"/>
        <v>0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0</v>
      </c>
      <c r="CA19" s="29">
        <f t="shared" si="15"/>
        <v>0</v>
      </c>
      <c r="CB19" s="29">
        <f t="shared" si="15"/>
        <v>0</v>
      </c>
      <c r="CC19" s="29">
        <f t="shared" si="15"/>
        <v>0</v>
      </c>
      <c r="CD19" s="29">
        <f t="shared" si="15"/>
        <v>0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0</v>
      </c>
      <c r="CT19" s="29">
        <f t="shared" si="15"/>
        <v>0</v>
      </c>
      <c r="CU19" s="29">
        <f t="shared" si="15"/>
        <v>0</v>
      </c>
      <c r="CV19" s="29">
        <f t="shared" si="15"/>
        <v>0</v>
      </c>
      <c r="CW19"/>
    </row>
    <row r="20" s="3" customFormat="1" ht="24" customHeight="1" spans="1:101">
      <c r="A20" s="75" t="s">
        <v>116</v>
      </c>
      <c r="B20" s="59" t="s">
        <v>30</v>
      </c>
      <c r="C20" s="29">
        <v>3.9</v>
      </c>
      <c r="D20" s="29">
        <v>3.9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3.9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/>
    </row>
    <row r="21" s="3" customFormat="1" ht="24" customHeight="1" spans="1:10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="3" customForma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224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225</v>
      </c>
    </row>
    <row r="4" customHeight="1" spans="1:9">
      <c r="A4" s="45" t="s">
        <v>83</v>
      </c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133</v>
      </c>
      <c r="D5" s="49" t="s">
        <v>226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134</v>
      </c>
      <c r="F6" s="54"/>
      <c r="G6" s="54"/>
      <c r="H6" s="55"/>
      <c r="I6" s="52" t="s">
        <v>135</v>
      </c>
    </row>
    <row r="7" s="40" customFormat="1" ht="9" customHeight="1" spans="1:9">
      <c r="A7" s="47"/>
      <c r="B7" s="47"/>
      <c r="C7" s="51"/>
      <c r="D7" s="56"/>
      <c r="E7" s="52" t="s">
        <v>120</v>
      </c>
      <c r="F7" s="52" t="s">
        <v>121</v>
      </c>
      <c r="G7" s="52" t="s">
        <v>122</v>
      </c>
      <c r="H7" s="52" t="s">
        <v>124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227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3" sqref="$A13:$XFD13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228</v>
      </c>
      <c r="B2" s="32"/>
      <c r="C2" s="32"/>
      <c r="D2" s="32"/>
    </row>
    <row r="3" customHeight="1" spans="1:4">
      <c r="A3" s="33"/>
      <c r="B3" s="33"/>
      <c r="C3" s="33"/>
      <c r="D3" s="34" t="s">
        <v>229</v>
      </c>
    </row>
    <row r="4" customHeight="1" spans="1:4">
      <c r="A4" s="35" t="s">
        <v>83</v>
      </c>
      <c r="B4" s="36"/>
      <c r="C4" s="36"/>
      <c r="D4" s="34" t="s">
        <v>4</v>
      </c>
    </row>
    <row r="5" ht="69.75" customHeight="1" spans="1:4">
      <c r="A5" s="37" t="s">
        <v>230</v>
      </c>
      <c r="B5" s="37" t="s">
        <v>231</v>
      </c>
      <c r="C5" s="37" t="s">
        <v>232</v>
      </c>
      <c r="D5" s="37" t="s">
        <v>233</v>
      </c>
    </row>
    <row r="6" s="31" customFormat="1" ht="27" customHeight="1" spans="1:4">
      <c r="A6" s="37" t="s">
        <v>234</v>
      </c>
      <c r="B6" s="38"/>
      <c r="C6" s="29"/>
      <c r="D6" s="38"/>
    </row>
    <row r="7" s="31" customFormat="1" ht="27" customHeight="1" spans="1:4">
      <c r="A7" s="39" t="s">
        <v>235</v>
      </c>
      <c r="B7" s="38"/>
      <c r="C7" s="29"/>
      <c r="D7" s="38"/>
    </row>
    <row r="8" s="31" customFormat="1" ht="27" customHeight="1" spans="1:4">
      <c r="A8" s="39" t="s">
        <v>236</v>
      </c>
      <c r="B8" s="38"/>
      <c r="C8" s="29"/>
      <c r="D8" s="38"/>
    </row>
    <row r="9" s="31" customFormat="1" ht="27" customHeight="1" spans="1:4">
      <c r="A9" s="39" t="s">
        <v>237</v>
      </c>
      <c r="B9" s="38"/>
      <c r="C9" s="29"/>
      <c r="D9" s="38"/>
    </row>
    <row r="10" s="31" customFormat="1" ht="27" customHeight="1" spans="1:4">
      <c r="A10" s="39" t="s">
        <v>238</v>
      </c>
      <c r="B10" s="38"/>
      <c r="C10" s="29"/>
      <c r="D10" s="38"/>
    </row>
    <row r="11" s="31" customFormat="1" ht="27" customHeight="1" spans="1:4">
      <c r="A11" s="39" t="s">
        <v>239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240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242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243</v>
      </c>
      <c r="B5" s="23" t="s">
        <v>244</v>
      </c>
      <c r="C5" s="24" t="s">
        <v>245</v>
      </c>
      <c r="D5" s="23" t="s">
        <v>246</v>
      </c>
      <c r="E5" s="23" t="s">
        <v>247</v>
      </c>
      <c r="F5" s="23" t="s">
        <v>248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 t="s">
        <v>94</v>
      </c>
      <c r="B9" s="28"/>
      <c r="C9" s="27"/>
      <c r="D9" s="27"/>
      <c r="E9" s="27"/>
      <c r="F9" s="27"/>
      <c r="G9" s="29">
        <f t="shared" ref="G9:L9" si="0">G10</f>
        <v>10</v>
      </c>
      <c r="H9" s="29">
        <f t="shared" si="0"/>
        <v>10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1</v>
      </c>
      <c r="B10" s="28"/>
      <c r="C10" s="27"/>
      <c r="D10" s="27"/>
      <c r="E10" s="27"/>
      <c r="F10" s="27"/>
      <c r="G10" s="29">
        <f t="shared" ref="G10:L10" si="1">G11</f>
        <v>10</v>
      </c>
      <c r="H10" s="29">
        <f t="shared" si="1"/>
        <v>10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249</v>
      </c>
      <c r="B11" s="28" t="s">
        <v>121</v>
      </c>
      <c r="C11" s="27" t="s">
        <v>250</v>
      </c>
      <c r="D11" s="27" t="s">
        <v>250</v>
      </c>
      <c r="E11" s="27" t="s">
        <v>251</v>
      </c>
      <c r="F11" s="27" t="s">
        <v>251</v>
      </c>
      <c r="G11" s="29">
        <v>10</v>
      </c>
      <c r="H11" s="29">
        <v>10</v>
      </c>
      <c r="I11" s="29">
        <v>0</v>
      </c>
      <c r="J11" s="29">
        <v>0</v>
      </c>
      <c r="K11" s="29">
        <v>0</v>
      </c>
      <c r="L11" s="29">
        <v>0</v>
      </c>
    </row>
    <row r="12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="3" customFormat="1" customHeight="1" spans="1:1">
      <c r="A13" s="3" t="s">
        <v>252</v>
      </c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Q4" workbookViewId="0">
      <selection activeCell="BF17" sqref="BF1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7" customWidth="1"/>
    <col min="21" max="21" width="22" customWidth="1"/>
  </cols>
  <sheetData>
    <row r="1" s="1" customFormat="1" ht="36" customHeight="1" spans="1:65">
      <c r="A1" s="5" t="s">
        <v>253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254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255</v>
      </c>
      <c r="B4" s="9" t="s">
        <v>243</v>
      </c>
      <c r="C4" s="9" t="s">
        <v>256</v>
      </c>
      <c r="D4" s="9"/>
      <c r="E4" s="9"/>
      <c r="F4" s="9"/>
      <c r="G4" s="9" t="s">
        <v>257</v>
      </c>
      <c r="H4" s="9" t="s">
        <v>258</v>
      </c>
      <c r="I4" s="9" t="s">
        <v>259</v>
      </c>
      <c r="J4" s="9" t="s">
        <v>260</v>
      </c>
      <c r="K4" s="9" t="s">
        <v>261</v>
      </c>
      <c r="L4" s="9"/>
      <c r="M4" s="9"/>
      <c r="N4" s="9"/>
      <c r="O4" s="9"/>
      <c r="P4" s="9"/>
      <c r="Q4" s="9"/>
      <c r="R4" s="9"/>
      <c r="S4" s="13" t="s">
        <v>262</v>
      </c>
      <c r="T4" s="14"/>
      <c r="U4" s="15" t="s">
        <v>263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264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265</v>
      </c>
      <c r="BB4" s="15"/>
      <c r="BC4" s="15"/>
      <c r="BD4" s="15"/>
      <c r="BE4" s="9" t="s">
        <v>266</v>
      </c>
      <c r="BF4" s="9" t="s">
        <v>267</v>
      </c>
      <c r="BG4" s="9"/>
      <c r="BH4" s="9"/>
      <c r="BI4" s="9" t="s">
        <v>268</v>
      </c>
      <c r="BJ4" s="9" t="s">
        <v>269</v>
      </c>
      <c r="BK4" s="9" t="s">
        <v>270</v>
      </c>
      <c r="BL4" s="9" t="s">
        <v>271</v>
      </c>
      <c r="BM4" s="9" t="s">
        <v>272</v>
      </c>
    </row>
    <row r="5" s="3" customFormat="1" ht="12" customHeight="1" spans="1:65">
      <c r="A5" s="9"/>
      <c r="B5" s="9"/>
      <c r="C5" s="9" t="s">
        <v>273</v>
      </c>
      <c r="D5" s="9" t="s">
        <v>274</v>
      </c>
      <c r="E5" s="9" t="s">
        <v>275</v>
      </c>
      <c r="F5" s="9" t="s">
        <v>85</v>
      </c>
      <c r="G5" s="9"/>
      <c r="H5" s="9"/>
      <c r="I5" s="9"/>
      <c r="J5" s="9"/>
      <c r="K5" s="9" t="s">
        <v>87</v>
      </c>
      <c r="L5" s="9" t="s">
        <v>276</v>
      </c>
      <c r="M5" s="9" t="s">
        <v>277</v>
      </c>
      <c r="N5" s="9" t="s">
        <v>278</v>
      </c>
      <c r="O5" s="9" t="s">
        <v>279</v>
      </c>
      <c r="P5" s="9" t="s">
        <v>280</v>
      </c>
      <c r="Q5" s="9" t="s">
        <v>89</v>
      </c>
      <c r="R5" s="9" t="s">
        <v>281</v>
      </c>
      <c r="S5" s="9" t="s">
        <v>282</v>
      </c>
      <c r="T5" s="9" t="s">
        <v>283</v>
      </c>
      <c r="U5" s="15" t="s">
        <v>284</v>
      </c>
      <c r="V5" s="15"/>
      <c r="W5" s="15"/>
      <c r="X5" s="15"/>
      <c r="Y5" s="15" t="s">
        <v>285</v>
      </c>
      <c r="Z5" s="15"/>
      <c r="AA5" s="15"/>
      <c r="AB5" s="15"/>
      <c r="AC5" s="15" t="s">
        <v>286</v>
      </c>
      <c r="AD5" s="15"/>
      <c r="AE5" s="15"/>
      <c r="AF5" s="15"/>
      <c r="AG5" s="15" t="s">
        <v>287</v>
      </c>
      <c r="AH5" s="15"/>
      <c r="AI5" s="15"/>
      <c r="AJ5" s="15"/>
      <c r="AK5" s="15" t="s">
        <v>288</v>
      </c>
      <c r="AL5" s="15"/>
      <c r="AM5" s="15"/>
      <c r="AN5" s="15"/>
      <c r="AO5" s="15" t="s">
        <v>289</v>
      </c>
      <c r="AP5" s="15"/>
      <c r="AQ5" s="15"/>
      <c r="AR5" s="15"/>
      <c r="AS5" s="15" t="s">
        <v>290</v>
      </c>
      <c r="AT5" s="15"/>
      <c r="AU5" s="15"/>
      <c r="AV5" s="15"/>
      <c r="AW5" s="15" t="s">
        <v>291</v>
      </c>
      <c r="AX5" s="15"/>
      <c r="AY5" s="15"/>
      <c r="AZ5" s="15"/>
      <c r="BA5" s="15" t="s">
        <v>292</v>
      </c>
      <c r="BB5" s="15"/>
      <c r="BC5" s="15"/>
      <c r="BD5" s="15"/>
      <c r="BE5" s="9"/>
      <c r="BF5" s="9" t="s">
        <v>293</v>
      </c>
      <c r="BG5" s="9" t="s">
        <v>294</v>
      </c>
      <c r="BH5" s="9" t="s">
        <v>295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296</v>
      </c>
      <c r="V6" s="9"/>
      <c r="W6" s="9" t="s">
        <v>297</v>
      </c>
      <c r="X6" s="9"/>
      <c r="Y6" s="9" t="s">
        <v>296</v>
      </c>
      <c r="Z6" s="9"/>
      <c r="AA6" s="9" t="s">
        <v>297</v>
      </c>
      <c r="AB6" s="9"/>
      <c r="AC6" s="9" t="s">
        <v>296</v>
      </c>
      <c r="AD6" s="9"/>
      <c r="AE6" s="9" t="s">
        <v>297</v>
      </c>
      <c r="AF6" s="9"/>
      <c r="AG6" s="9" t="s">
        <v>296</v>
      </c>
      <c r="AH6" s="9"/>
      <c r="AI6" s="9" t="s">
        <v>297</v>
      </c>
      <c r="AJ6" s="9"/>
      <c r="AK6" s="9" t="s">
        <v>296</v>
      </c>
      <c r="AL6" s="9"/>
      <c r="AM6" s="9" t="s">
        <v>297</v>
      </c>
      <c r="AN6" s="9"/>
      <c r="AO6" s="9" t="s">
        <v>296</v>
      </c>
      <c r="AP6" s="9"/>
      <c r="AQ6" s="9" t="s">
        <v>297</v>
      </c>
      <c r="AR6" s="9"/>
      <c r="AS6" s="9" t="s">
        <v>296</v>
      </c>
      <c r="AT6" s="9"/>
      <c r="AU6" s="9" t="s">
        <v>297</v>
      </c>
      <c r="AV6" s="9"/>
      <c r="AW6" s="9" t="s">
        <v>296</v>
      </c>
      <c r="AX6" s="9"/>
      <c r="AY6" s="9" t="s">
        <v>297</v>
      </c>
      <c r="AZ6" s="9"/>
      <c r="BA6" s="9" t="s">
        <v>296</v>
      </c>
      <c r="BB6" s="9"/>
      <c r="BC6" s="9" t="s">
        <v>297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298</v>
      </c>
      <c r="V7" s="9" t="s">
        <v>299</v>
      </c>
      <c r="W7" s="9" t="s">
        <v>298</v>
      </c>
      <c r="X7" s="9" t="s">
        <v>299</v>
      </c>
      <c r="Y7" s="9" t="s">
        <v>298</v>
      </c>
      <c r="Z7" s="9" t="s">
        <v>299</v>
      </c>
      <c r="AA7" s="9" t="s">
        <v>298</v>
      </c>
      <c r="AB7" s="9" t="s">
        <v>299</v>
      </c>
      <c r="AC7" s="9" t="s">
        <v>298</v>
      </c>
      <c r="AD7" s="9" t="s">
        <v>299</v>
      </c>
      <c r="AE7" s="9" t="s">
        <v>298</v>
      </c>
      <c r="AF7" s="9" t="s">
        <v>299</v>
      </c>
      <c r="AG7" s="9" t="s">
        <v>298</v>
      </c>
      <c r="AH7" s="9" t="s">
        <v>299</v>
      </c>
      <c r="AI7" s="9" t="s">
        <v>298</v>
      </c>
      <c r="AJ7" s="9" t="s">
        <v>299</v>
      </c>
      <c r="AK7" s="9" t="s">
        <v>298</v>
      </c>
      <c r="AL7" s="9" t="s">
        <v>299</v>
      </c>
      <c r="AM7" s="9" t="s">
        <v>298</v>
      </c>
      <c r="AN7" s="9" t="s">
        <v>299</v>
      </c>
      <c r="AO7" s="9" t="s">
        <v>298</v>
      </c>
      <c r="AP7" s="9" t="s">
        <v>299</v>
      </c>
      <c r="AQ7" s="9" t="s">
        <v>298</v>
      </c>
      <c r="AR7" s="9" t="s">
        <v>299</v>
      </c>
      <c r="AS7" s="9" t="s">
        <v>298</v>
      </c>
      <c r="AT7" s="9" t="s">
        <v>299</v>
      </c>
      <c r="AU7" s="9" t="s">
        <v>298</v>
      </c>
      <c r="AV7" s="9" t="s">
        <v>299</v>
      </c>
      <c r="AW7" s="9" t="s">
        <v>298</v>
      </c>
      <c r="AX7" s="9" t="s">
        <v>299</v>
      </c>
      <c r="AY7" s="9" t="s">
        <v>298</v>
      </c>
      <c r="AZ7" s="9" t="s">
        <v>299</v>
      </c>
      <c r="BA7" s="9" t="s">
        <v>298</v>
      </c>
      <c r="BB7" s="9" t="s">
        <v>299</v>
      </c>
      <c r="BC7" s="9" t="s">
        <v>298</v>
      </c>
      <c r="BD7" s="9" t="s">
        <v>299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94</v>
      </c>
      <c r="C8" s="11"/>
      <c r="D8" s="11"/>
      <c r="E8" s="11"/>
      <c r="F8" s="10"/>
      <c r="G8" s="11"/>
      <c r="H8" s="11"/>
      <c r="I8" s="11"/>
      <c r="J8" s="12">
        <f t="shared" ref="J8:R8" si="0">J9</f>
        <v>10</v>
      </c>
      <c r="K8" s="12">
        <f t="shared" si="0"/>
        <v>10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10</v>
      </c>
      <c r="K9" s="12">
        <f t="shared" si="1"/>
        <v>10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300</v>
      </c>
      <c r="C10" s="11"/>
      <c r="D10" s="11"/>
      <c r="E10" s="11"/>
      <c r="F10" s="10"/>
      <c r="G10" s="11"/>
      <c r="H10" s="11"/>
      <c r="I10" s="11"/>
      <c r="J10" s="12">
        <f t="shared" ref="J10:R10" si="2">J11</f>
        <v>10</v>
      </c>
      <c r="K10" s="12">
        <f t="shared" si="2"/>
        <v>10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301</v>
      </c>
      <c r="C11" s="11" t="s">
        <v>95</v>
      </c>
      <c r="D11" s="11" t="s">
        <v>302</v>
      </c>
      <c r="E11" s="11" t="s">
        <v>303</v>
      </c>
      <c r="F11" s="10" t="s">
        <v>304</v>
      </c>
      <c r="G11" s="11" t="s">
        <v>250</v>
      </c>
      <c r="H11" s="11" t="s">
        <v>305</v>
      </c>
      <c r="I11" s="11" t="s">
        <v>306</v>
      </c>
      <c r="J11" s="12">
        <v>10</v>
      </c>
      <c r="K11" s="12">
        <v>10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307</v>
      </c>
      <c r="T11" s="11"/>
      <c r="U11" s="11" t="s">
        <v>308</v>
      </c>
      <c r="V11" s="11" t="s">
        <v>309</v>
      </c>
      <c r="W11" s="11"/>
      <c r="X11" s="11"/>
      <c r="Y11" s="11"/>
      <c r="Z11" s="11"/>
      <c r="AA11" s="11"/>
      <c r="AB11" s="11"/>
      <c r="AC11" s="11" t="s">
        <v>310</v>
      </c>
      <c r="AD11" s="11" t="s">
        <v>311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 t="s">
        <v>312</v>
      </c>
      <c r="AP11" s="11" t="s">
        <v>313</v>
      </c>
      <c r="AQ11" s="11"/>
      <c r="AR11" s="11"/>
      <c r="AS11" s="11"/>
      <c r="AT11" s="11"/>
      <c r="AU11" s="11"/>
      <c r="AV11" s="11"/>
      <c r="AW11" s="11" t="s">
        <v>314</v>
      </c>
      <c r="AX11" s="11" t="s">
        <v>315</v>
      </c>
      <c r="AY11" s="11"/>
      <c r="AZ11" s="11"/>
      <c r="BA11" s="11" t="s">
        <v>316</v>
      </c>
      <c r="BB11" s="11" t="s">
        <v>317</v>
      </c>
      <c r="BC11" s="11"/>
      <c r="BD11" s="11"/>
      <c r="BE11" s="11" t="s">
        <v>311</v>
      </c>
      <c r="BF11" s="11"/>
      <c r="BG11" s="11"/>
      <c r="BH11" s="11" t="s">
        <v>318</v>
      </c>
      <c r="BI11" s="11" t="s">
        <v>319</v>
      </c>
      <c r="BJ11" s="11"/>
      <c r="BK11" s="11" t="s">
        <v>320</v>
      </c>
      <c r="BL11" s="11" t="s">
        <v>321</v>
      </c>
      <c r="BM11" s="11" t="s">
        <v>322</v>
      </c>
    </row>
    <row r="12" s="3" customFormat="1" ht="12" customHeight="1"/>
    <row r="13" s="3" customFormat="1" ht="12" customHeight="1" spans="1:1">
      <c r="A13" s="3" t="s">
        <v>323</v>
      </c>
    </row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592130</vt:i4>
  </property>
  <property fmtid="{D5CDD505-2E9C-101B-9397-08002B2CF9AE}" pid="4" name="KSORubyTemplateID" linkTarget="0">
    <vt:lpwstr>20</vt:lpwstr>
  </property>
  <property fmtid="{D5CDD505-2E9C-101B-9397-08002B2CF9AE}" pid="5" name="ICV">
    <vt:lpwstr>F4752FCC32F0457DA0D1CEE0744AD57F</vt:lpwstr>
  </property>
</Properties>
</file>