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公开10!$A$1:$BM$12</definedName>
    <definedName name="_xlnm.Print_Area" localSheetId="2">公开2!$A$1:$H$25</definedName>
    <definedName name="_xlnm.Print_Area" localSheetId="3">公开3!$A$1:$M$25</definedName>
    <definedName name="_xlnm.Print_Area" localSheetId="4">公开4!$A$1:$F$36</definedName>
    <definedName name="_xlnm.Print_Area" localSheetId="5">公开5!$A$1:$E$26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公开9!$A$1:$L$12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<sst xmlns="http://schemas.openxmlformats.org/spreadsheetml/2006/main" count="730" uniqueCount="330">
  <si>
    <t>2020年度部门预算公开表</t>
  </si>
  <si>
    <t>大洼区统计局</t>
  </si>
  <si>
    <t xml:space="preserve"> 大洼区统计局2020年度部门收支预算总表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</si>
  <si>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</si>
  <si>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</si>
  <si>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</si>
  <si>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</si>
  <si>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</si>
  <si>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</si>
  <si>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</si>
  <si>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</si>
  <si>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</si>
  <si>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</si>
  <si>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</si>
  <si>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</si>
  <si>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</si>
  <si>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</si>
  <si>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</si>
  <si>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</si>
  <si>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</si>
  <si>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</si>
  <si>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</si>
  <si>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</si>
  <si>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</si>
  <si>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</si>
  <si>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</si>
  <si>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</si>
  <si>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</si>
  <si>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</si>
  <si>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</si>
  <si>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</si>
  <si>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</si>
  <si>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</si>
  <si>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</si>
  <si>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</si>
  <si>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</si>
  <si>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</si>
  <si>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</si>
  <si>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</si>
  <si>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</si>
  <si>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</si>
  <si>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</si>
  <si>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</si>
  <si>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</si>
  <si>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</si>
  <si>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</si>
  <si>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</si>
  <si>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</si>
  <si>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</si>
  <si>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</si>
  <si>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</si>
  <si>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</si>
  <si>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</si>
  <si>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</si>
  <si>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</si>
  <si>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</si>
  <si>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</si>
  <si>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</si>
  <si>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</si>
  <si>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</si>
  <si>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</si>
  <si>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</si>
  <si>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</si>
  <si>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</si>
  <si>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</si>
  <si>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</si>
  <si>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</si>
  <si>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</si>
  <si>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</si>
  <si>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</si>
  <si>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</si>
  <si>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</si>
  <si>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</si>
  <si>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</si>
  <si>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</si>
  <si>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</si>
  <si>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</si>
  <si>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</si>
  <si>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</si>
  <si>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</si>
  <si>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</si>
  <si>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大洼区统计局2020年度部门收入预算总表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</si>
  <si>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</si>
  <si>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</si>
  <si>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</si>
  <si>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</si>
  <si>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</si>
  <si>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</si>
  <si>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</si>
  <si>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</si>
  <si>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</si>
  <si>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</si>
  <si>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</si>
  <si>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</si>
  <si>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</si>
  <si>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</si>
  <si>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20105</t>
  </si>
  <si>
    <t xml:space="preserve">  统计信息事务</t>
  </si>
  <si>
    <t xml:space="preserve">    2010501</t>
  </si>
  <si>
    <t xml:space="preserve">    行政运行（统计信息事务）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</si>
  <si>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</si>
  <si>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</si>
  <si>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</si>
  <si>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</si>
  <si>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</si>
  <si>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</si>
  <si>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</si>
  <si>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</si>
  <si>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</si>
  <si>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</si>
  <si>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</si>
  <si>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</si>
  <si>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</si>
  <si>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</si>
  <si>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</si>
  <si>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</si>
  <si>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</si>
  <si>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</si>
  <si>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</si>
  <si>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</si>
  <si>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</si>
  <si>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</si>
  <si>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大洼区统计局2020年度部门支出预算总表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</si>
  <si>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</si>
  <si>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</si>
  <si>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</si>
  <si>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</si>
  <si>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</si>
  <si>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</si>
  <si>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</si>
  <si>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</si>
  <si>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</si>
  <si>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</si>
  <si>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</si>
  <si>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大洼区统计局2020年度财政拨款收入支出预算总表</t>
  </si>
  <si>
    <t>公开04表</t>
  </si>
  <si>
    <t>大洼区统计局2020年度一般公共预算支出预算表</t>
  </si>
  <si>
    <t>公开05表</t>
  </si>
  <si>
    <t>本年收入</t>
  </si>
  <si>
    <t>基本支出</t>
  </si>
  <si>
    <t>项目支出</t>
  </si>
  <si>
    <t>大洼区统计局2020年度一般公共预算基本支出预算表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</si>
  <si>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</si>
  <si>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</si>
  <si>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</si>
  <si>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</si>
  <si>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</si>
  <si>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</si>
  <si>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</si>
  <si>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</si>
  <si>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</si>
  <si>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</si>
  <si>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</si>
  <si>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</si>
  <si>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</si>
  <si>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</si>
  <si>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</si>
  <si>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</si>
  <si>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</si>
  <si>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</si>
  <si>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</si>
  <si>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</si>
  <si>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</si>
  <si>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</si>
  <si>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</si>
  <si>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</si>
  <si>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</si>
  <si>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</si>
  <si>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</si>
  <si>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</si>
  <si>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</si>
  <si>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</si>
  <si>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</si>
  <si>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</si>
  <si>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</si>
  <si>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</si>
  <si>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</si>
  <si>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</si>
  <si>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</si>
  <si>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</si>
  <si>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</si>
  <si>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</si>
  <si>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</si>
  <si>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</si>
  <si>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</si>
  <si>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</si>
  <si>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</si>
  <si>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</si>
  <si>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</si>
  <si>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</si>
  <si>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</si>
  <si>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</si>
  <si>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</si>
  <si>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</si>
  <si>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</si>
  <si>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</si>
  <si>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</si>
  <si>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</si>
  <si>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</si>
  <si>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</si>
  <si>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</si>
  <si>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</si>
  <si>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</si>
  <si>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</si>
  <si>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</si>
  <si>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</si>
  <si>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</si>
  <si>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</si>
  <si>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</si>
  <si>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</si>
  <si>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</si>
  <si>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</si>
  <si>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</si>
  <si>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</si>
  <si>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</si>
  <si>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</si>
  <si>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</si>
  <si>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</si>
  <si>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</si>
  <si>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</si>
  <si>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</si>
  <si>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</si>
  <si>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</si>
  <si>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</si>
  <si>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</si>
  <si>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</si>
  <si>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</si>
  <si>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</si>
  <si>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</si>
  <si>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大洼区统计局2020年度政府性基金预算收入支出预算表</t>
  </si>
  <si>
    <t>公开07表</t>
  </si>
  <si>
    <t>本年支出</t>
  </si>
  <si>
    <t>备注：如此表为空表，则单位无政府性基金预算安排</t>
  </si>
  <si>
    <t>大洼区统计局2020年度一般公共预算“三公”经费支出预算表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</si>
  <si>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</si>
  <si>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</si>
  <si>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</si>
  <si>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</si>
  <si>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</si>
  <si>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</si>
  <si>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</si>
  <si>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</si>
  <si>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</si>
  <si>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</si>
  <si>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</si>
  <si>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大洼区统计局2020年度综合预算项目支出表</t>
  </si>
  <si>
    <t>公开09表</t>
  </si>
  <si>
    <t xml:space="preserve">  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</si>
  <si>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</si>
  <si>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</si>
  <si>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</si>
  <si>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</si>
  <si>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</si>
  <si>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</si>
  <si>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实施在地统计工作经费</t>
  </si>
  <si>
    <t>实施在地统计工作经费10万元</t>
  </si>
  <si>
    <t>否</t>
  </si>
  <si>
    <t>普查经费</t>
  </si>
  <si>
    <t>普查经费15万</t>
  </si>
  <si>
    <t>大洼区统计局2020年度部门预算项目（政策）绩效目标情况表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</si>
  <si>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</si>
  <si>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</si>
  <si>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</si>
  <si>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</si>
  <si>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</si>
  <si>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</si>
  <si>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</si>
  <si>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</si>
  <si>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</si>
  <si>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</si>
  <si>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</si>
  <si>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</si>
  <si>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</si>
  <si>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</si>
  <si>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</si>
  <si>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</si>
  <si>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</si>
  <si>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</si>
  <si>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</si>
  <si>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</si>
  <si>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</si>
  <si>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</si>
  <si>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</si>
  <si>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</si>
  <si>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</si>
  <si>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</si>
  <si>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</si>
  <si>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</si>
  <si>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</si>
  <si>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</si>
  <si>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</si>
  <si>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</si>
  <si>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</si>
  <si>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</si>
  <si>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</si>
  <si>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</si>
  <si>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</si>
  <si>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</si>
  <si>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</si>
  <si>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</si>
  <si>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</si>
  <si>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</si>
  <si>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</si>
  <si>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</si>
  <si>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</si>
  <si>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</si>
  <si>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大洼区统计局</t>
  </si>
  <si>
    <t xml:space="preserve">    大洼区统计局</t>
  </si>
  <si>
    <t>05</t>
  </si>
  <si>
    <t>专项统计业务</t>
  </si>
  <si>
    <t>政策类</t>
  </si>
  <si>
    <t>业务类</t>
  </si>
  <si>
    <t>为开展在地统计工作提供必要保障</t>
  </si>
  <si>
    <t>1年</t>
  </si>
  <si>
    <t>10万</t>
  </si>
  <si>
    <t>在地统计工作的全面有序开展，推动统计制度的不断完善。</t>
  </si>
  <si>
    <t>有效推动</t>
  </si>
  <si>
    <t>群众满意度</t>
  </si>
  <si>
    <t>100%</t>
  </si>
  <si>
    <t>自评</t>
  </si>
  <si>
    <t>2020</t>
  </si>
  <si>
    <t>已审核</t>
  </si>
  <si>
    <t>是</t>
  </si>
  <si>
    <t>07</t>
  </si>
  <si>
    <t>专项普查活动</t>
  </si>
  <si>
    <t>确保普工作正常开展</t>
  </si>
  <si>
    <t>调查数据证实性</t>
  </si>
  <si>
    <t>15万</t>
  </si>
  <si>
    <t>提高统计数据质量、提高政府统计公信力、营造统计数据传播环境具有重要作用。</t>
  </si>
  <si>
    <t>作用显著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</si>
</sst>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1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117.95</v>
      </c>
      <c r="C7" s="123" t="s">
        <v>12</v>
      </c>
      <c r="D7" s="149">
        <v>78.05</v>
      </c>
      <c r="E7" s="124" t="s">
        <v>13</v>
      </c>
      <c r="F7" s="148">
        <v>92.1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33.04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19.59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2.75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16.58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6.09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16.02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36.72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27.72</v>
      </c>
      <c r="E16" s="124" t="s">
        <v>40</v>
      </c>
      <c r="F16" s="148">
        <v>3.74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0</v>
      </c>
      <c r="E18" s="124" t="s">
        <v>46</v>
      </c>
      <c r="F18" s="148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3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3.5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0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0</v>
      </c>
      <c r="E26" s="124" t="s">
        <v>62</v>
      </c>
      <c r="F26" s="148">
        <v>6.09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2.5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3.18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117.95</v>
      </c>
      <c r="C36" s="118" t="s">
        <v>80</v>
      </c>
      <c r="D36" s="148">
        <v>117.95</v>
      </c>
      <c r="E36" s="133" t="s">
        <v>80</v>
      </c>
      <c r="F36" s="148">
        <v>117.95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D21" sqref="D21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 t="s">
        <v>83</v>
      </c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84</v>
      </c>
      <c r="B5" s="145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6"/>
      <c r="B6" s="145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6"/>
      <c r="B7" s="145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7"/>
      <c r="B8" s="145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C10+C15+C20+C23</f>
        <v>117.95</v>
      </c>
      <c r="D9" s="29">
        <f t="shared" si="0"/>
        <v>117.95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13</v>
      </c>
      <c r="C10" s="29">
        <f t="shared" ref="C10:H10" si="1">C11</f>
        <v>92.1</v>
      </c>
      <c r="D10" s="29">
        <f t="shared" si="1"/>
        <v>92.1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92.1</v>
      </c>
      <c r="D11" s="29">
        <f t="shared" si="2"/>
        <v>92.1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67.1</v>
      </c>
      <c r="D12" s="29">
        <v>67.1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10</v>
      </c>
      <c r="D13" s="29">
        <v>10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15</v>
      </c>
      <c r="D14" s="29">
        <v>15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34</v>
      </c>
      <c r="C15" s="29">
        <f t="shared" ref="C15:H15" si="3">C16</f>
        <v>16.02</v>
      </c>
      <c r="D15" s="29">
        <f t="shared" si="3"/>
        <v>16.02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SUM(C17:C19)</f>
        <v>16.02</v>
      </c>
      <c r="D16" s="29">
        <f t="shared" si="4"/>
        <v>16.02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3.18</v>
      </c>
      <c r="D17" s="29">
        <v>3.18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110</v>
      </c>
      <c r="C18" s="29">
        <v>8.56</v>
      </c>
      <c r="D18" s="29">
        <v>8.56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111</v>
      </c>
      <c r="B19" s="28" t="s">
        <v>112</v>
      </c>
      <c r="C19" s="29">
        <v>4.28</v>
      </c>
      <c r="D19" s="29">
        <v>4.28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113</v>
      </c>
      <c r="B20" s="28" t="s">
        <v>40</v>
      </c>
      <c r="C20" s="29">
        <f t="shared" ref="C20:H20" si="5">C21</f>
        <v>3.74</v>
      </c>
      <c r="D20" s="29">
        <f t="shared" si="5"/>
        <v>3.74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</row>
    <row r="21" ht="18" customHeight="1" spans="1:8">
      <c r="A21" s="27" t="s">
        <v>114</v>
      </c>
      <c r="B21" s="28" t="s">
        <v>115</v>
      </c>
      <c r="C21" s="29">
        <f t="shared" ref="C21:H21" si="6">C22</f>
        <v>3.74</v>
      </c>
      <c r="D21" s="29">
        <f t="shared" si="6"/>
        <v>3.74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</row>
    <row r="22" ht="18" customHeight="1" spans="1:8">
      <c r="A22" s="27" t="s">
        <v>116</v>
      </c>
      <c r="B22" s="28" t="s">
        <v>117</v>
      </c>
      <c r="C22" s="29">
        <v>3.74</v>
      </c>
      <c r="D22" s="29">
        <v>3.74</v>
      </c>
      <c r="E22" s="29">
        <v>0</v>
      </c>
      <c r="F22" s="29">
        <v>0</v>
      </c>
      <c r="G22" s="29">
        <v>0</v>
      </c>
      <c r="H22" s="29">
        <v>0</v>
      </c>
    </row>
    <row r="23" ht="18" customHeight="1" spans="1:8">
      <c r="A23" s="27" t="s">
        <v>118</v>
      </c>
      <c r="B23" s="28" t="s">
        <v>62</v>
      </c>
      <c r="C23" s="29">
        <f t="shared" ref="C23:H23" si="7">C24</f>
        <v>6.09</v>
      </c>
      <c r="D23" s="29">
        <f t="shared" si="7"/>
        <v>6.09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</row>
    <row r="24" ht="18" customHeight="1" spans="1:8">
      <c r="A24" s="27" t="s">
        <v>119</v>
      </c>
      <c r="B24" s="28" t="s">
        <v>120</v>
      </c>
      <c r="C24" s="29">
        <f t="shared" ref="C24:H24" si="8">C25</f>
        <v>6.09</v>
      </c>
      <c r="D24" s="29">
        <f t="shared" si="8"/>
        <v>6.09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</row>
    <row r="25" ht="18" customHeight="1" spans="1:8">
      <c r="A25" s="27" t="s">
        <v>121</v>
      </c>
      <c r="B25" s="28" t="s">
        <v>30</v>
      </c>
      <c r="C25" s="29">
        <v>6.09</v>
      </c>
      <c r="D25" s="29">
        <v>6.09</v>
      </c>
      <c r="E25" s="29">
        <v>0</v>
      </c>
      <c r="F25" s="29">
        <v>0</v>
      </c>
      <c r="G25" s="29">
        <v>0</v>
      </c>
      <c r="H25" s="29">
        <v>0</v>
      </c>
    </row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B26" sqref="B26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123</v>
      </c>
    </row>
    <row r="4" customHeight="1" spans="1:13">
      <c r="A4" s="137" t="s">
        <v>83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84</v>
      </c>
      <c r="B5" s="139" t="s">
        <v>85</v>
      </c>
      <c r="C5" s="140" t="s">
        <v>124</v>
      </c>
      <c r="D5" s="140" t="s">
        <v>125</v>
      </c>
      <c r="E5" s="140" t="s">
        <v>126</v>
      </c>
      <c r="F5" s="140" t="s">
        <v>127</v>
      </c>
      <c r="G5" s="58" t="s">
        <v>128</v>
      </c>
      <c r="H5" s="58" t="s">
        <v>129</v>
      </c>
      <c r="I5" s="58" t="s">
        <v>130</v>
      </c>
      <c r="J5" s="58" t="s">
        <v>131</v>
      </c>
      <c r="K5" s="58" t="s">
        <v>132</v>
      </c>
      <c r="L5" s="140" t="s">
        <v>133</v>
      </c>
      <c r="M5" s="140" t="s">
        <v>70</v>
      </c>
    </row>
    <row r="6" ht="6" customHeight="1" spans="1:13">
      <c r="A6" s="141"/>
      <c r="B6" s="139" t="s">
        <v>92</v>
      </c>
      <c r="C6" s="140" t="s">
        <v>92</v>
      </c>
      <c r="D6" s="140" t="s">
        <v>92</v>
      </c>
      <c r="E6" s="140" t="s">
        <v>92</v>
      </c>
      <c r="F6" s="140" t="s">
        <v>92</v>
      </c>
      <c r="G6" s="62"/>
      <c r="H6" s="62"/>
      <c r="I6" s="62"/>
      <c r="J6" s="62"/>
      <c r="K6" s="62"/>
      <c r="L6" s="140" t="s">
        <v>92</v>
      </c>
      <c r="M6" s="140" t="s">
        <v>92</v>
      </c>
    </row>
    <row r="7" ht="5.25" customHeight="1" spans="1:13">
      <c r="A7" s="141"/>
      <c r="B7" s="139" t="s">
        <v>92</v>
      </c>
      <c r="C7" s="140" t="s">
        <v>92</v>
      </c>
      <c r="D7" s="140" t="s">
        <v>92</v>
      </c>
      <c r="E7" s="140" t="s">
        <v>92</v>
      </c>
      <c r="F7" s="140" t="s">
        <v>92</v>
      </c>
      <c r="G7" s="62"/>
      <c r="H7" s="62"/>
      <c r="I7" s="62"/>
      <c r="J7" s="62"/>
      <c r="K7" s="62"/>
      <c r="L7" s="140" t="s">
        <v>92</v>
      </c>
      <c r="M7" s="140" t="s">
        <v>92</v>
      </c>
    </row>
    <row r="8" ht="12" customHeight="1" spans="1:13">
      <c r="A8" s="142"/>
      <c r="B8" s="139" t="s">
        <v>92</v>
      </c>
      <c r="C8" s="140" t="s">
        <v>92</v>
      </c>
      <c r="D8" s="140" t="s">
        <v>92</v>
      </c>
      <c r="E8" s="140" t="s">
        <v>92</v>
      </c>
      <c r="F8" s="140" t="s">
        <v>92</v>
      </c>
      <c r="G8" s="64"/>
      <c r="H8" s="64"/>
      <c r="I8" s="64"/>
      <c r="J8" s="64"/>
      <c r="K8" s="64"/>
      <c r="L8" s="140" t="s">
        <v>92</v>
      </c>
      <c r="M8" s="140" t="s">
        <v>92</v>
      </c>
    </row>
    <row r="9" s="47" customFormat="1" ht="18" customHeight="1" spans="1:13">
      <c r="A9" s="27"/>
      <c r="B9" s="65" t="s">
        <v>94</v>
      </c>
      <c r="C9" s="29">
        <f t="shared" ref="C9:M9" si="0">C10+C15+C20+C23</f>
        <v>117.95</v>
      </c>
      <c r="D9" s="29">
        <f t="shared" si="0"/>
        <v>78.05</v>
      </c>
      <c r="E9" s="29">
        <f t="shared" si="0"/>
        <v>36.72</v>
      </c>
      <c r="F9" s="29">
        <f t="shared" si="0"/>
        <v>3.18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5" t="s">
        <v>13</v>
      </c>
      <c r="C10" s="29">
        <f t="shared" ref="C10:M10" si="1">C11</f>
        <v>92.1</v>
      </c>
      <c r="D10" s="29">
        <f t="shared" si="1"/>
        <v>55.38</v>
      </c>
      <c r="E10" s="29">
        <f t="shared" si="1"/>
        <v>36.72</v>
      </c>
      <c r="F10" s="29">
        <f t="shared" si="1"/>
        <v>0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5" t="s">
        <v>97</v>
      </c>
      <c r="C11" s="29">
        <f t="shared" ref="C11:M11" si="2">SUM(C12:C14)</f>
        <v>92.1</v>
      </c>
      <c r="D11" s="29">
        <f t="shared" si="2"/>
        <v>55.38</v>
      </c>
      <c r="E11" s="29">
        <f t="shared" si="2"/>
        <v>36.72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5" t="s">
        <v>99</v>
      </c>
      <c r="C12" s="29">
        <v>67.1</v>
      </c>
      <c r="D12" s="29">
        <v>55.38</v>
      </c>
      <c r="E12" s="29">
        <v>11.72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5" t="s">
        <v>101</v>
      </c>
      <c r="C13" s="29">
        <v>10</v>
      </c>
      <c r="D13" s="29">
        <v>0</v>
      </c>
      <c r="E13" s="29">
        <v>10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5" t="s">
        <v>103</v>
      </c>
      <c r="C14" s="29">
        <v>15</v>
      </c>
      <c r="D14" s="29">
        <v>0</v>
      </c>
      <c r="E14" s="29">
        <v>15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5" t="s">
        <v>34</v>
      </c>
      <c r="C15" s="29">
        <f t="shared" ref="C15:M15" si="3">C16</f>
        <v>16.02</v>
      </c>
      <c r="D15" s="29">
        <f t="shared" si="3"/>
        <v>12.84</v>
      </c>
      <c r="E15" s="29">
        <f t="shared" si="3"/>
        <v>0</v>
      </c>
      <c r="F15" s="29">
        <f t="shared" si="3"/>
        <v>3.18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65" t="s">
        <v>106</v>
      </c>
      <c r="C16" s="29">
        <f t="shared" ref="C16:M16" si="4">SUM(C17:C19)</f>
        <v>16.02</v>
      </c>
      <c r="D16" s="29">
        <f t="shared" si="4"/>
        <v>12.84</v>
      </c>
      <c r="E16" s="29">
        <f t="shared" si="4"/>
        <v>0</v>
      </c>
      <c r="F16" s="29">
        <f t="shared" si="4"/>
        <v>3.18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65" t="s">
        <v>108</v>
      </c>
      <c r="C17" s="29">
        <v>3.18</v>
      </c>
      <c r="D17" s="29">
        <v>0</v>
      </c>
      <c r="E17" s="29">
        <v>0</v>
      </c>
      <c r="F17" s="29">
        <v>3.18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5" t="s">
        <v>110</v>
      </c>
      <c r="C18" s="29">
        <v>8.56</v>
      </c>
      <c r="D18" s="29">
        <v>8.56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111</v>
      </c>
      <c r="B19" s="65" t="s">
        <v>112</v>
      </c>
      <c r="C19" s="29">
        <v>4.28</v>
      </c>
      <c r="D19" s="29">
        <v>4.28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113</v>
      </c>
      <c r="B20" s="65" t="s">
        <v>40</v>
      </c>
      <c r="C20" s="29">
        <f t="shared" ref="C20:M20" si="5">C21</f>
        <v>3.74</v>
      </c>
      <c r="D20" s="29">
        <f t="shared" si="5"/>
        <v>3.74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</row>
    <row r="21" ht="18" customHeight="1" spans="1:13">
      <c r="A21" s="27" t="s">
        <v>114</v>
      </c>
      <c r="B21" s="65" t="s">
        <v>115</v>
      </c>
      <c r="C21" s="29">
        <f t="shared" ref="C21:M21" si="6">C22</f>
        <v>3.74</v>
      </c>
      <c r="D21" s="29">
        <f t="shared" si="6"/>
        <v>3.74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</row>
    <row r="22" ht="18" customHeight="1" spans="1:13">
      <c r="A22" s="27" t="s">
        <v>116</v>
      </c>
      <c r="B22" s="65" t="s">
        <v>117</v>
      </c>
      <c r="C22" s="29">
        <v>3.74</v>
      </c>
      <c r="D22" s="29">
        <v>3.74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 spans="1:13">
      <c r="A23" s="27" t="s">
        <v>118</v>
      </c>
      <c r="B23" s="65" t="s">
        <v>62</v>
      </c>
      <c r="C23" s="29">
        <f t="shared" ref="C23:M23" si="7">C24</f>
        <v>6.09</v>
      </c>
      <c r="D23" s="29">
        <f t="shared" si="7"/>
        <v>6.09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</row>
    <row r="24" ht="18" customHeight="1" spans="1:13">
      <c r="A24" s="27" t="s">
        <v>119</v>
      </c>
      <c r="B24" s="65" t="s">
        <v>120</v>
      </c>
      <c r="C24" s="29">
        <f t="shared" ref="C24:M24" si="8">C25</f>
        <v>6.09</v>
      </c>
      <c r="D24" s="29">
        <f t="shared" si="8"/>
        <v>6.09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</row>
    <row r="25" ht="18" customHeight="1" spans="1:13">
      <c r="A25" s="27" t="s">
        <v>121</v>
      </c>
      <c r="B25" s="65" t="s">
        <v>30</v>
      </c>
      <c r="C25" s="29">
        <v>6.09</v>
      </c>
      <c r="D25" s="29">
        <v>6.09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134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135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117.95</v>
      </c>
      <c r="C7" s="123" t="s">
        <v>12</v>
      </c>
      <c r="D7" s="122">
        <v>78.05</v>
      </c>
      <c r="E7" s="124" t="s">
        <v>13</v>
      </c>
      <c r="F7" s="122">
        <v>92.1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33.04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19.59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2.75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16.58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6.09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16.02</v>
      </c>
    </row>
    <row r="15" s="94" customFormat="1" ht="18" customHeight="1" spans="1:6">
      <c r="A15" s="121"/>
      <c r="B15" s="122"/>
      <c r="C15" s="125" t="s">
        <v>36</v>
      </c>
      <c r="D15" s="122">
        <v>36.72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27.72</v>
      </c>
      <c r="E16" s="124" t="s">
        <v>40</v>
      </c>
      <c r="F16" s="122">
        <v>3.74</v>
      </c>
    </row>
    <row r="17" s="94" customFormat="1" ht="18" customHeight="1" spans="1:254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0</v>
      </c>
      <c r="E18" s="124" t="s">
        <v>46</v>
      </c>
      <c r="F18" s="12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3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3.5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0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0</v>
      </c>
      <c r="E26" s="124" t="s">
        <v>62</v>
      </c>
      <c r="F26" s="122">
        <v>6.09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2.5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3.18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117.95</v>
      </c>
      <c r="C36" s="118" t="s">
        <v>80</v>
      </c>
      <c r="D36" s="122">
        <v>117.95</v>
      </c>
      <c r="E36" s="133" t="s">
        <v>80</v>
      </c>
      <c r="F36" s="122">
        <v>117.95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$A2:$XFD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136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137</v>
      </c>
    </row>
    <row r="4" customHeight="1" spans="1:5">
      <c r="A4" s="51" t="s">
        <v>83</v>
      </c>
      <c r="B4" s="52"/>
      <c r="C4" s="52"/>
      <c r="D4" s="52"/>
      <c r="E4" s="67" t="s">
        <v>4</v>
      </c>
    </row>
    <row r="5" s="46" customFormat="1" ht="12.75" customHeight="1" spans="1:5">
      <c r="A5" s="53" t="s">
        <v>84</v>
      </c>
      <c r="B5" s="53" t="s">
        <v>85</v>
      </c>
      <c r="C5" s="55" t="s">
        <v>138</v>
      </c>
      <c r="D5" s="55"/>
      <c r="E5" s="55"/>
    </row>
    <row r="6" s="46" customFormat="1" ht="6" customHeight="1" spans="1:5">
      <c r="A6" s="53"/>
      <c r="B6" s="53"/>
      <c r="C6" s="54" t="s">
        <v>94</v>
      </c>
      <c r="D6" s="54" t="s">
        <v>139</v>
      </c>
      <c r="E6" s="54" t="s">
        <v>140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94</v>
      </c>
      <c r="C10" s="29">
        <f>C11+C16+C21+C24</f>
        <v>117.95</v>
      </c>
      <c r="D10" s="29">
        <f>D11+D16+D21+D24</f>
        <v>92.95</v>
      </c>
      <c r="E10" s="29">
        <f>E11+E16+E21+E24</f>
        <v>25</v>
      </c>
    </row>
    <row r="11" ht="18" customHeight="1" spans="1:5">
      <c r="A11" s="27" t="s">
        <v>95</v>
      </c>
      <c r="B11" s="65" t="s">
        <v>13</v>
      </c>
      <c r="C11" s="29">
        <f>C12</f>
        <v>92.1</v>
      </c>
      <c r="D11" s="29">
        <f>D12</f>
        <v>67.1</v>
      </c>
      <c r="E11" s="29">
        <f>E12</f>
        <v>25</v>
      </c>
    </row>
    <row r="12" ht="18" customHeight="1" spans="1:5">
      <c r="A12" s="27" t="s">
        <v>96</v>
      </c>
      <c r="B12" s="65" t="s">
        <v>97</v>
      </c>
      <c r="C12" s="29">
        <f>SUM(C13:C15)</f>
        <v>92.1</v>
      </c>
      <c r="D12" s="29">
        <f>SUM(D13:D15)</f>
        <v>67.1</v>
      </c>
      <c r="E12" s="29">
        <f>SUM(E13:E15)</f>
        <v>25</v>
      </c>
    </row>
    <row r="13" ht="18" customHeight="1" spans="1:5">
      <c r="A13" s="27" t="s">
        <v>98</v>
      </c>
      <c r="B13" s="65" t="s">
        <v>99</v>
      </c>
      <c r="C13" s="29">
        <v>67.1</v>
      </c>
      <c r="D13" s="29">
        <v>67.1</v>
      </c>
      <c r="E13" s="29">
        <v>0</v>
      </c>
    </row>
    <row r="14" ht="18" customHeight="1" spans="1:5">
      <c r="A14" s="27" t="s">
        <v>100</v>
      </c>
      <c r="B14" s="65" t="s">
        <v>101</v>
      </c>
      <c r="C14" s="29">
        <v>10</v>
      </c>
      <c r="D14" s="29">
        <v>0</v>
      </c>
      <c r="E14" s="29">
        <v>10</v>
      </c>
    </row>
    <row r="15" ht="18" customHeight="1" spans="1:5">
      <c r="A15" s="27" t="s">
        <v>102</v>
      </c>
      <c r="B15" s="65" t="s">
        <v>103</v>
      </c>
      <c r="C15" s="29">
        <v>15</v>
      </c>
      <c r="D15" s="29">
        <v>0</v>
      </c>
      <c r="E15" s="29">
        <v>15</v>
      </c>
    </row>
    <row r="16" ht="18" customHeight="1" spans="1:5">
      <c r="A16" s="27" t="s">
        <v>104</v>
      </c>
      <c r="B16" s="65" t="s">
        <v>34</v>
      </c>
      <c r="C16" s="29">
        <f>C17</f>
        <v>16.02</v>
      </c>
      <c r="D16" s="29">
        <f>D17</f>
        <v>16.02</v>
      </c>
      <c r="E16" s="29">
        <f>E17</f>
        <v>0</v>
      </c>
    </row>
    <row r="17" ht="18" customHeight="1" spans="1:5">
      <c r="A17" s="27" t="s">
        <v>105</v>
      </c>
      <c r="B17" s="65" t="s">
        <v>106</v>
      </c>
      <c r="C17" s="29">
        <f>SUM(C18:C20)</f>
        <v>16.02</v>
      </c>
      <c r="D17" s="29">
        <f>SUM(D18:D20)</f>
        <v>16.02</v>
      </c>
      <c r="E17" s="29">
        <f>SUM(E18:E20)</f>
        <v>0</v>
      </c>
    </row>
    <row r="18" ht="18" customHeight="1" spans="1:5">
      <c r="A18" s="27" t="s">
        <v>107</v>
      </c>
      <c r="B18" s="65" t="s">
        <v>108</v>
      </c>
      <c r="C18" s="29">
        <v>3.18</v>
      </c>
      <c r="D18" s="29">
        <v>3.18</v>
      </c>
      <c r="E18" s="29">
        <v>0</v>
      </c>
    </row>
    <row r="19" ht="18" customHeight="1" spans="1:5">
      <c r="A19" s="27" t="s">
        <v>109</v>
      </c>
      <c r="B19" s="65" t="s">
        <v>110</v>
      </c>
      <c r="C19" s="29">
        <v>8.56</v>
      </c>
      <c r="D19" s="29">
        <v>8.56</v>
      </c>
      <c r="E19" s="29">
        <v>0</v>
      </c>
    </row>
    <row r="20" ht="18" customHeight="1" spans="1:5">
      <c r="A20" s="27" t="s">
        <v>111</v>
      </c>
      <c r="B20" s="65" t="s">
        <v>112</v>
      </c>
      <c r="C20" s="29">
        <v>4.28</v>
      </c>
      <c r="D20" s="29">
        <v>4.28</v>
      </c>
      <c r="E20" s="29">
        <v>0</v>
      </c>
    </row>
    <row r="21" ht="18" customHeight="1" spans="1:5">
      <c r="A21" s="27" t="s">
        <v>113</v>
      </c>
      <c r="B21" s="65" t="s">
        <v>40</v>
      </c>
      <c r="C21" s="29">
        <f>C22</f>
        <v>3.74</v>
      </c>
      <c r="D21" s="29">
        <f>D22</f>
        <v>3.74</v>
      </c>
      <c r="E21" s="29">
        <f>E22</f>
        <v>0</v>
      </c>
    </row>
    <row r="22" ht="18" customHeight="1" spans="1:5">
      <c r="A22" s="27" t="s">
        <v>114</v>
      </c>
      <c r="B22" s="65" t="s">
        <v>115</v>
      </c>
      <c r="C22" s="29">
        <f>C23</f>
        <v>3.74</v>
      </c>
      <c r="D22" s="29">
        <f>D23</f>
        <v>3.74</v>
      </c>
      <c r="E22" s="29">
        <f>E23</f>
        <v>0</v>
      </c>
    </row>
    <row r="23" ht="18" customHeight="1" spans="1:5">
      <c r="A23" s="27" t="s">
        <v>116</v>
      </c>
      <c r="B23" s="65" t="s">
        <v>117</v>
      </c>
      <c r="C23" s="29">
        <v>3.74</v>
      </c>
      <c r="D23" s="29">
        <v>3.74</v>
      </c>
      <c r="E23" s="29">
        <v>0</v>
      </c>
    </row>
    <row r="24" ht="18" customHeight="1" spans="1:5">
      <c r="A24" s="27" t="s">
        <v>118</v>
      </c>
      <c r="B24" s="65" t="s">
        <v>62</v>
      </c>
      <c r="C24" s="29">
        <f>C25</f>
        <v>6.09</v>
      </c>
      <c r="D24" s="29">
        <f>D25</f>
        <v>6.09</v>
      </c>
      <c r="E24" s="29">
        <f>E25</f>
        <v>0</v>
      </c>
    </row>
    <row r="25" ht="18" customHeight="1" spans="1:5">
      <c r="A25" s="27" t="s">
        <v>119</v>
      </c>
      <c r="B25" s="65" t="s">
        <v>120</v>
      </c>
      <c r="C25" s="29">
        <f>C26</f>
        <v>6.09</v>
      </c>
      <c r="D25" s="29">
        <f>D26</f>
        <v>6.09</v>
      </c>
      <c r="E25" s="29">
        <f>E26</f>
        <v>0</v>
      </c>
    </row>
    <row r="26" ht="18" customHeight="1" spans="1:5">
      <c r="A26" s="27" t="s">
        <v>121</v>
      </c>
      <c r="B26" s="65" t="s">
        <v>30</v>
      </c>
      <c r="C26" s="29">
        <v>6.09</v>
      </c>
      <c r="D26" s="29">
        <v>6.09</v>
      </c>
      <c r="E26" s="29">
        <v>0</v>
      </c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141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142</v>
      </c>
    </row>
    <row r="3" customHeight="1" spans="1:100">
      <c r="A3" s="70" t="s">
        <v>83</v>
      </c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143</v>
      </c>
      <c r="B4" s="74" t="s">
        <v>85</v>
      </c>
      <c r="C4" s="75" t="s">
        <v>144</v>
      </c>
      <c r="D4" s="75" t="s">
        <v>145</v>
      </c>
      <c r="E4" s="75" t="s">
        <v>146</v>
      </c>
      <c r="F4" s="76"/>
      <c r="G4" s="76"/>
      <c r="H4" s="75" t="s">
        <v>147</v>
      </c>
      <c r="I4" s="76"/>
      <c r="J4" s="76"/>
      <c r="K4" s="76"/>
      <c r="L4" s="76"/>
      <c r="M4" s="75" t="s">
        <v>148</v>
      </c>
      <c r="N4" s="75" t="s">
        <v>149</v>
      </c>
      <c r="O4" s="75"/>
      <c r="P4" s="75"/>
      <c r="Q4" s="75" t="s">
        <v>150</v>
      </c>
      <c r="R4" s="75" t="s">
        <v>151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152</v>
      </c>
      <c r="AG4" s="75" t="s">
        <v>153</v>
      </c>
      <c r="AH4" s="75" t="s">
        <v>154</v>
      </c>
      <c r="AI4" s="76"/>
      <c r="AJ4" s="76"/>
      <c r="AK4" s="75" t="s">
        <v>155</v>
      </c>
      <c r="AL4" s="76"/>
      <c r="AM4" s="76"/>
      <c r="AN4" s="75" t="s">
        <v>156</v>
      </c>
      <c r="AO4" s="75" t="s">
        <v>157</v>
      </c>
      <c r="AP4" s="75" t="s">
        <v>158</v>
      </c>
      <c r="AQ4" s="75" t="s">
        <v>159</v>
      </c>
      <c r="AR4" s="75" t="s">
        <v>160</v>
      </c>
      <c r="AS4" s="75" t="s">
        <v>161</v>
      </c>
      <c r="AT4" s="75" t="s">
        <v>162</v>
      </c>
      <c r="AU4" s="76"/>
      <c r="AV4" s="76"/>
      <c r="AW4" s="75" t="s">
        <v>163</v>
      </c>
      <c r="AX4" s="76"/>
      <c r="AY4" s="76"/>
      <c r="AZ4" s="76"/>
      <c r="BA4" s="76"/>
      <c r="BB4" s="75" t="s">
        <v>164</v>
      </c>
      <c r="BC4" s="75" t="s">
        <v>165</v>
      </c>
      <c r="BD4" s="75" t="s">
        <v>166</v>
      </c>
      <c r="BE4" s="75" t="s">
        <v>167</v>
      </c>
      <c r="BF4" s="86" t="s">
        <v>168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169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170</v>
      </c>
      <c r="CW4" s="3"/>
    </row>
    <row r="5" customHeight="1" spans="1:101">
      <c r="A5" s="77"/>
      <c r="B5" s="78"/>
      <c r="C5" s="75" t="s">
        <v>171</v>
      </c>
      <c r="D5" s="76" t="s">
        <v>172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173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174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175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176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93</v>
      </c>
      <c r="E6" s="76" t="s">
        <v>177</v>
      </c>
      <c r="F6" s="76" t="s">
        <v>178</v>
      </c>
      <c r="G6" s="76" t="s">
        <v>179</v>
      </c>
      <c r="H6" s="75" t="s">
        <v>180</v>
      </c>
      <c r="I6" s="75" t="s">
        <v>181</v>
      </c>
      <c r="J6" s="75" t="s">
        <v>182</v>
      </c>
      <c r="K6" s="75" t="s">
        <v>183</v>
      </c>
      <c r="L6" s="75" t="s">
        <v>184</v>
      </c>
      <c r="M6" s="75" t="s">
        <v>185</v>
      </c>
      <c r="N6" s="75" t="s">
        <v>186</v>
      </c>
      <c r="O6" s="75" t="s">
        <v>187</v>
      </c>
      <c r="P6" s="75" t="s">
        <v>188</v>
      </c>
      <c r="Q6" s="75" t="s">
        <v>93</v>
      </c>
      <c r="R6" s="75" t="s">
        <v>189</v>
      </c>
      <c r="S6" s="75" t="s">
        <v>190</v>
      </c>
      <c r="T6" s="75" t="s">
        <v>191</v>
      </c>
      <c r="U6" s="75" t="s">
        <v>192</v>
      </c>
      <c r="V6" s="75" t="s">
        <v>193</v>
      </c>
      <c r="W6" s="75" t="s">
        <v>194</v>
      </c>
      <c r="X6" s="75" t="s">
        <v>195</v>
      </c>
      <c r="Y6" s="75" t="s">
        <v>196</v>
      </c>
      <c r="Z6" s="75" t="s">
        <v>197</v>
      </c>
      <c r="AA6" s="75" t="s">
        <v>198</v>
      </c>
      <c r="AB6" s="75" t="s">
        <v>199</v>
      </c>
      <c r="AC6" s="75" t="s">
        <v>200</v>
      </c>
      <c r="AD6" s="75" t="s">
        <v>201</v>
      </c>
      <c r="AE6" s="75" t="s">
        <v>202</v>
      </c>
      <c r="AF6" s="75" t="s">
        <v>203</v>
      </c>
      <c r="AG6" s="75" t="s">
        <v>204</v>
      </c>
      <c r="AH6" s="75" t="s">
        <v>205</v>
      </c>
      <c r="AI6" s="75" t="s">
        <v>206</v>
      </c>
      <c r="AJ6" s="75" t="s">
        <v>207</v>
      </c>
      <c r="AK6" s="75" t="s">
        <v>208</v>
      </c>
      <c r="AL6" s="75" t="s">
        <v>209</v>
      </c>
      <c r="AM6" s="75" t="s">
        <v>210</v>
      </c>
      <c r="AN6" s="75" t="s">
        <v>211</v>
      </c>
      <c r="AO6" s="75" t="s">
        <v>212</v>
      </c>
      <c r="AP6" s="75" t="s">
        <v>213</v>
      </c>
      <c r="AQ6" s="75" t="s">
        <v>214</v>
      </c>
      <c r="AR6" s="75" t="s">
        <v>215</v>
      </c>
      <c r="AS6" s="75" t="s">
        <v>93</v>
      </c>
      <c r="AT6" s="75" t="s">
        <v>216</v>
      </c>
      <c r="AU6" s="75" t="s">
        <v>217</v>
      </c>
      <c r="AV6" s="75" t="s">
        <v>218</v>
      </c>
      <c r="AW6" s="75" t="s">
        <v>219</v>
      </c>
      <c r="AX6" s="75" t="s">
        <v>220</v>
      </c>
      <c r="AY6" s="75" t="s">
        <v>221</v>
      </c>
      <c r="AZ6" s="75" t="s">
        <v>222</v>
      </c>
      <c r="BA6" s="75" t="s">
        <v>223</v>
      </c>
      <c r="BB6" s="75" t="s">
        <v>224</v>
      </c>
      <c r="BC6" s="75" t="s">
        <v>225</v>
      </c>
      <c r="BD6" s="75" t="s">
        <v>226</v>
      </c>
      <c r="BE6" s="75"/>
      <c r="BF6" s="75" t="s">
        <v>94</v>
      </c>
      <c r="BG6" s="75" t="s">
        <v>177</v>
      </c>
      <c r="BH6" s="75" t="s">
        <v>178</v>
      </c>
      <c r="BI6" s="75" t="s">
        <v>179</v>
      </c>
      <c r="BJ6" s="75" t="s">
        <v>227</v>
      </c>
      <c r="BK6" s="75" t="s">
        <v>180</v>
      </c>
      <c r="BL6" s="75" t="s">
        <v>181</v>
      </c>
      <c r="BM6" s="75" t="s">
        <v>182</v>
      </c>
      <c r="BN6" s="75" t="s">
        <v>183</v>
      </c>
      <c r="BO6" s="75" t="s">
        <v>184</v>
      </c>
      <c r="BP6" s="75" t="s">
        <v>185</v>
      </c>
      <c r="BQ6" s="75" t="s">
        <v>186</v>
      </c>
      <c r="BR6" s="75" t="s">
        <v>187</v>
      </c>
      <c r="BS6" s="75" t="s">
        <v>188</v>
      </c>
      <c r="BT6" s="73" t="s">
        <v>94</v>
      </c>
      <c r="BU6" s="75" t="s">
        <v>189</v>
      </c>
      <c r="BV6" s="75" t="s">
        <v>190</v>
      </c>
      <c r="BW6" s="75" t="s">
        <v>191</v>
      </c>
      <c r="BX6" s="75" t="s">
        <v>192</v>
      </c>
      <c r="BY6" s="75" t="s">
        <v>193</v>
      </c>
      <c r="BZ6" s="75" t="s">
        <v>194</v>
      </c>
      <c r="CA6" s="75" t="s">
        <v>195</v>
      </c>
      <c r="CB6" s="75" t="s">
        <v>228</v>
      </c>
      <c r="CC6" s="75" t="s">
        <v>197</v>
      </c>
      <c r="CD6" s="75" t="s">
        <v>198</v>
      </c>
      <c r="CE6" s="75" t="s">
        <v>199</v>
      </c>
      <c r="CF6" s="75" t="s">
        <v>200</v>
      </c>
      <c r="CG6" s="75" t="s">
        <v>201</v>
      </c>
      <c r="CH6" s="75" t="s">
        <v>202</v>
      </c>
      <c r="CI6" s="75" t="s">
        <v>203</v>
      </c>
      <c r="CJ6" s="75" t="s">
        <v>204</v>
      </c>
      <c r="CK6" s="75" t="s">
        <v>205</v>
      </c>
      <c r="CL6" s="75" t="s">
        <v>206</v>
      </c>
      <c r="CM6" s="75" t="s">
        <v>207</v>
      </c>
      <c r="CN6" s="75" t="s">
        <v>208</v>
      </c>
      <c r="CO6" s="75" t="s">
        <v>209</v>
      </c>
      <c r="CP6" s="75" t="s">
        <v>210</v>
      </c>
      <c r="CQ6" s="75" t="s">
        <v>211</v>
      </c>
      <c r="CR6" s="75" t="s">
        <v>212</v>
      </c>
      <c r="CS6" s="75" t="s">
        <v>213</v>
      </c>
      <c r="CT6" s="75" t="s">
        <v>214</v>
      </c>
      <c r="CU6" s="75" t="s">
        <v>215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94</v>
      </c>
      <c r="C8" s="29">
        <f t="shared" ref="C8:BN8" si="0">C9+C12+C17+C20</f>
        <v>92.95</v>
      </c>
      <c r="D8" s="29">
        <f t="shared" si="0"/>
        <v>78.05</v>
      </c>
      <c r="E8" s="29">
        <f t="shared" si="0"/>
        <v>33.04</v>
      </c>
      <c r="F8" s="29">
        <f t="shared" si="0"/>
        <v>19.59</v>
      </c>
      <c r="G8" s="29">
        <f t="shared" si="0"/>
        <v>2.75</v>
      </c>
      <c r="H8" s="29">
        <f t="shared" si="0"/>
        <v>8.56</v>
      </c>
      <c r="I8" s="29">
        <f t="shared" si="0"/>
        <v>4.28</v>
      </c>
      <c r="J8" s="29">
        <f t="shared" si="0"/>
        <v>3.74</v>
      </c>
      <c r="K8" s="29">
        <f t="shared" si="0"/>
        <v>0</v>
      </c>
      <c r="L8" s="29">
        <f t="shared" si="0"/>
        <v>0</v>
      </c>
      <c r="M8" s="29">
        <f t="shared" si="0"/>
        <v>6.09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11.72</v>
      </c>
      <c r="R8" s="29">
        <f t="shared" si="0"/>
        <v>2.5</v>
      </c>
      <c r="S8" s="29">
        <f t="shared" si="0"/>
        <v>0.25</v>
      </c>
      <c r="T8" s="29">
        <f t="shared" si="0"/>
        <v>0.05</v>
      </c>
      <c r="U8" s="29">
        <f t="shared" si="0"/>
        <v>0</v>
      </c>
      <c r="V8" s="29">
        <f t="shared" si="0"/>
        <v>0</v>
      </c>
      <c r="W8" s="29">
        <f t="shared" si="0"/>
        <v>0.2</v>
      </c>
      <c r="X8" s="29">
        <f t="shared" si="0"/>
        <v>0</v>
      </c>
      <c r="Y8" s="29">
        <f t="shared" si="0"/>
        <v>0</v>
      </c>
      <c r="Z8" s="29">
        <f t="shared" si="0"/>
        <v>1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5.22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3.18</v>
      </c>
      <c r="AT8" s="29">
        <f t="shared" si="0"/>
        <v>0</v>
      </c>
      <c r="AU8" s="29">
        <f t="shared" si="0"/>
        <v>3.09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0.09</v>
      </c>
      <c r="BB8" s="29">
        <f t="shared" si="0"/>
        <v>0</v>
      </c>
      <c r="BC8" s="29">
        <f t="shared" si="0"/>
        <v>0</v>
      </c>
      <c r="BD8" s="29">
        <f t="shared" si="0"/>
        <v>0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95</v>
      </c>
      <c r="B9" s="65" t="s">
        <v>13</v>
      </c>
      <c r="C9" s="29">
        <f t="shared" ref="C9:BN9" si="2">C10</f>
        <v>67.1</v>
      </c>
      <c r="D9" s="29">
        <f t="shared" si="2"/>
        <v>55.38</v>
      </c>
      <c r="E9" s="29">
        <f t="shared" si="2"/>
        <v>33.04</v>
      </c>
      <c r="F9" s="29">
        <f t="shared" si="2"/>
        <v>19.59</v>
      </c>
      <c r="G9" s="29">
        <f t="shared" si="2"/>
        <v>2.75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11.72</v>
      </c>
      <c r="R9" s="29">
        <f t="shared" si="2"/>
        <v>2.5</v>
      </c>
      <c r="S9" s="29">
        <f t="shared" si="2"/>
        <v>0.25</v>
      </c>
      <c r="T9" s="29">
        <f t="shared" si="2"/>
        <v>0.05</v>
      </c>
      <c r="U9" s="29">
        <f t="shared" si="2"/>
        <v>0</v>
      </c>
      <c r="V9" s="29">
        <f t="shared" si="2"/>
        <v>0</v>
      </c>
      <c r="W9" s="29">
        <f t="shared" si="2"/>
        <v>0.2</v>
      </c>
      <c r="X9" s="29">
        <f t="shared" si="2"/>
        <v>0</v>
      </c>
      <c r="Y9" s="29">
        <f t="shared" si="2"/>
        <v>0</v>
      </c>
      <c r="Z9" s="29">
        <f t="shared" si="2"/>
        <v>1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5.22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2.5</v>
      </c>
      <c r="AQ9" s="29">
        <f t="shared" si="2"/>
        <v>0</v>
      </c>
      <c r="AR9" s="29">
        <f t="shared" si="2"/>
        <v>0</v>
      </c>
      <c r="AS9" s="29">
        <f t="shared" si="2"/>
        <v>0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96</v>
      </c>
      <c r="B10" s="65" t="s">
        <v>97</v>
      </c>
      <c r="C10" s="29">
        <f t="shared" ref="C10:BN10" si="4">C11</f>
        <v>67.1</v>
      </c>
      <c r="D10" s="29">
        <f t="shared" si="4"/>
        <v>55.38</v>
      </c>
      <c r="E10" s="29">
        <f t="shared" si="4"/>
        <v>33.04</v>
      </c>
      <c r="F10" s="29">
        <f t="shared" si="4"/>
        <v>19.59</v>
      </c>
      <c r="G10" s="29">
        <f t="shared" si="4"/>
        <v>2.75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11.72</v>
      </c>
      <c r="R10" s="29">
        <f t="shared" si="4"/>
        <v>2.5</v>
      </c>
      <c r="S10" s="29">
        <f t="shared" si="4"/>
        <v>0.25</v>
      </c>
      <c r="T10" s="29">
        <f t="shared" si="4"/>
        <v>0.05</v>
      </c>
      <c r="U10" s="29">
        <f t="shared" si="4"/>
        <v>0</v>
      </c>
      <c r="V10" s="29">
        <f t="shared" si="4"/>
        <v>0</v>
      </c>
      <c r="W10" s="29">
        <f t="shared" si="4"/>
        <v>0.2</v>
      </c>
      <c r="X10" s="29">
        <f t="shared" si="4"/>
        <v>0</v>
      </c>
      <c r="Y10" s="29">
        <f t="shared" si="4"/>
        <v>0</v>
      </c>
      <c r="Z10" s="29">
        <f t="shared" si="4"/>
        <v>1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5.22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2.5</v>
      </c>
      <c r="AQ10" s="29">
        <f t="shared" si="4"/>
        <v>0</v>
      </c>
      <c r="AR10" s="29">
        <f t="shared" si="4"/>
        <v>0</v>
      </c>
      <c r="AS10" s="29">
        <f t="shared" si="4"/>
        <v>0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98</v>
      </c>
      <c r="B11" s="65" t="s">
        <v>99</v>
      </c>
      <c r="C11" s="29">
        <v>67.1</v>
      </c>
      <c r="D11" s="29">
        <v>55.38</v>
      </c>
      <c r="E11" s="29">
        <v>33.04</v>
      </c>
      <c r="F11" s="29">
        <v>19.59</v>
      </c>
      <c r="G11" s="29">
        <v>2.75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11.72</v>
      </c>
      <c r="R11" s="29">
        <v>2.5</v>
      </c>
      <c r="S11" s="29">
        <v>0.25</v>
      </c>
      <c r="T11" s="29">
        <v>0.05</v>
      </c>
      <c r="U11" s="29">
        <v>0</v>
      </c>
      <c r="V11" s="29">
        <v>0</v>
      </c>
      <c r="W11" s="29">
        <v>0.2</v>
      </c>
      <c r="X11" s="29">
        <v>0</v>
      </c>
      <c r="Y11" s="29">
        <v>0</v>
      </c>
      <c r="Z11" s="29">
        <v>1</v>
      </c>
      <c r="AA11" s="29">
        <v>0</v>
      </c>
      <c r="AB11" s="29">
        <v>0</v>
      </c>
      <c r="AC11" s="29">
        <v>0</v>
      </c>
      <c r="AD11" s="29">
        <v>5.22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2.5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104</v>
      </c>
      <c r="B12" s="65" t="s">
        <v>34</v>
      </c>
      <c r="C12" s="29">
        <f t="shared" ref="C12:BN12" si="6">C13</f>
        <v>16.02</v>
      </c>
      <c r="D12" s="29">
        <f t="shared" si="6"/>
        <v>12.84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8.56</v>
      </c>
      <c r="I12" s="29">
        <f t="shared" si="6"/>
        <v>4.28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3.18</v>
      </c>
      <c r="AT12" s="29">
        <f t="shared" si="6"/>
        <v>0</v>
      </c>
      <c r="AU12" s="29">
        <f t="shared" si="6"/>
        <v>3.09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0.09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1" t="s">
        <v>105</v>
      </c>
      <c r="B13" s="65" t="s">
        <v>106</v>
      </c>
      <c r="C13" s="29">
        <f t="shared" ref="C13:BN13" si="8">SUM(C14:C16)</f>
        <v>16.02</v>
      </c>
      <c r="D13" s="29">
        <f t="shared" si="8"/>
        <v>12.84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8.56</v>
      </c>
      <c r="I13" s="29">
        <f t="shared" si="8"/>
        <v>4.28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3.18</v>
      </c>
      <c r="AT13" s="29">
        <f t="shared" si="8"/>
        <v>0</v>
      </c>
      <c r="AU13" s="29">
        <f t="shared" si="8"/>
        <v>3.09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0.09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1" t="s">
        <v>107</v>
      </c>
      <c r="B14" s="65" t="s">
        <v>108</v>
      </c>
      <c r="C14" s="29">
        <v>3.18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3.18</v>
      </c>
      <c r="AT14" s="29">
        <v>0</v>
      </c>
      <c r="AU14" s="29">
        <v>3.09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0.09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109</v>
      </c>
      <c r="B15" s="65" t="s">
        <v>110</v>
      </c>
      <c r="C15" s="29">
        <v>8.56</v>
      </c>
      <c r="D15" s="29">
        <v>8.56</v>
      </c>
      <c r="E15" s="29">
        <v>0</v>
      </c>
      <c r="F15" s="29">
        <v>0</v>
      </c>
      <c r="G15" s="29">
        <v>0</v>
      </c>
      <c r="H15" s="29">
        <v>8.56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111</v>
      </c>
      <c r="B16" s="65" t="s">
        <v>112</v>
      </c>
      <c r="C16" s="29">
        <v>4.28</v>
      </c>
      <c r="D16" s="29">
        <v>4.28</v>
      </c>
      <c r="E16" s="29">
        <v>0</v>
      </c>
      <c r="F16" s="29">
        <v>0</v>
      </c>
      <c r="G16" s="29">
        <v>0</v>
      </c>
      <c r="H16" s="29">
        <v>0</v>
      </c>
      <c r="I16" s="29">
        <v>4.28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1" t="s">
        <v>113</v>
      </c>
      <c r="B17" s="65" t="s">
        <v>40</v>
      </c>
      <c r="C17" s="29">
        <f t="shared" ref="C17:BN17" si="10">C18</f>
        <v>3.74</v>
      </c>
      <c r="D17" s="29">
        <f t="shared" si="10"/>
        <v>3.74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3.74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1" t="s">
        <v>114</v>
      </c>
      <c r="B18" s="65" t="s">
        <v>115</v>
      </c>
      <c r="C18" s="29">
        <f t="shared" ref="C18:BN18" si="12">C19</f>
        <v>3.74</v>
      </c>
      <c r="D18" s="29">
        <f t="shared" si="12"/>
        <v>3.74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3.74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1" t="s">
        <v>116</v>
      </c>
      <c r="B19" s="65" t="s">
        <v>117</v>
      </c>
      <c r="C19" s="29">
        <v>3.74</v>
      </c>
      <c r="D19" s="29">
        <v>3.74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3.74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1" t="s">
        <v>118</v>
      </c>
      <c r="B20" s="65" t="s">
        <v>62</v>
      </c>
      <c r="C20" s="29">
        <f t="shared" ref="C20:BN20" si="14">C21</f>
        <v>6.09</v>
      </c>
      <c r="D20" s="29">
        <f t="shared" si="14"/>
        <v>6.09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6.09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1" t="s">
        <v>119</v>
      </c>
      <c r="B21" s="65" t="s">
        <v>120</v>
      </c>
      <c r="C21" s="29">
        <f t="shared" ref="C21:BN21" si="16">C22</f>
        <v>6.09</v>
      </c>
      <c r="D21" s="29">
        <f t="shared" si="16"/>
        <v>6.09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6.09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1" t="s">
        <v>121</v>
      </c>
      <c r="B22" s="65" t="s">
        <v>30</v>
      </c>
      <c r="C22" s="29">
        <v>6.09</v>
      </c>
      <c r="D22" s="29">
        <v>6.09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6.09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4" sqref="A4:B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229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230</v>
      </c>
    </row>
    <row r="4" customHeight="1" spans="1:9">
      <c r="A4" s="51" t="s">
        <v>83</v>
      </c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84</v>
      </c>
      <c r="B5" s="53" t="s">
        <v>85</v>
      </c>
      <c r="C5" s="54" t="s">
        <v>138</v>
      </c>
      <c r="D5" s="55" t="s">
        <v>231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94</v>
      </c>
      <c r="E6" s="59" t="s">
        <v>139</v>
      </c>
      <c r="F6" s="60"/>
      <c r="G6" s="60"/>
      <c r="H6" s="61"/>
      <c r="I6" s="58" t="s">
        <v>140</v>
      </c>
    </row>
    <row r="7" s="46" customFormat="1" ht="9" customHeight="1" spans="1:9">
      <c r="A7" s="53"/>
      <c r="B7" s="53"/>
      <c r="C7" s="57"/>
      <c r="D7" s="62"/>
      <c r="E7" s="58" t="s">
        <v>125</v>
      </c>
      <c r="F7" s="58" t="s">
        <v>126</v>
      </c>
      <c r="G7" s="58" t="s">
        <v>127</v>
      </c>
      <c r="H7" s="58" t="s">
        <v>129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232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I11" sqref="I11:J11"/>
    </sheetView>
  </sheetViews>
  <sheetFormatPr defaultColWidth="9" defaultRowHeight="14.25" outlineLevelCol="3"/>
  <cols>
    <col min="1" max="1" width="46.75" customWidth="1"/>
    <col min="2" max="4" width="18.625" style="32" customWidth="1"/>
  </cols>
  <sheetData>
    <row r="1" ht="27" customHeight="1"/>
    <row r="2" ht="22.5" customHeight="1" spans="1:4">
      <c r="A2" s="33" t="s">
        <v>233</v>
      </c>
      <c r="B2" s="34"/>
      <c r="C2" s="34"/>
      <c r="D2" s="34"/>
    </row>
    <row r="3" customHeight="1" spans="1:4">
      <c r="A3" s="35"/>
      <c r="B3" s="36"/>
      <c r="C3" s="36"/>
      <c r="D3" s="37" t="s">
        <v>234</v>
      </c>
    </row>
    <row r="4" customHeight="1" spans="1:4">
      <c r="A4" s="38" t="s">
        <v>83</v>
      </c>
      <c r="B4" s="39"/>
      <c r="C4" s="39"/>
      <c r="D4" s="37" t="s">
        <v>4</v>
      </c>
    </row>
    <row r="5" ht="69.75" customHeight="1" spans="1:4">
      <c r="A5" s="40" t="s">
        <v>235</v>
      </c>
      <c r="B5" s="41" t="s">
        <v>236</v>
      </c>
      <c r="C5" s="41" t="s">
        <v>237</v>
      </c>
      <c r="D5" s="41" t="s">
        <v>238</v>
      </c>
    </row>
    <row r="6" s="31" customFormat="1" ht="27" customHeight="1" spans="1:4">
      <c r="A6" s="40" t="s">
        <v>239</v>
      </c>
      <c r="B6" s="42"/>
      <c r="C6" s="43">
        <v>2.5</v>
      </c>
      <c r="D6" s="42">
        <v>2.5</v>
      </c>
    </row>
    <row r="7" s="31" customFormat="1" ht="27" customHeight="1" spans="1:4">
      <c r="A7" s="44" t="s">
        <v>240</v>
      </c>
      <c r="B7" s="42"/>
      <c r="C7" s="43" t="s">
        <v>83</v>
      </c>
      <c r="D7" s="42"/>
    </row>
    <row r="8" s="31" customFormat="1" ht="27" customHeight="1" spans="1:4">
      <c r="A8" s="44" t="s">
        <v>241</v>
      </c>
      <c r="B8" s="42"/>
      <c r="C8" s="43" t="s">
        <v>83</v>
      </c>
      <c r="D8" s="42"/>
    </row>
    <row r="9" s="31" customFormat="1" ht="27" customHeight="1" spans="1:4">
      <c r="A9" s="44" t="s">
        <v>242</v>
      </c>
      <c r="B9" s="42"/>
      <c r="C9" s="43">
        <v>2.5</v>
      </c>
      <c r="D9" s="42">
        <v>2.5</v>
      </c>
    </row>
    <row r="10" s="31" customFormat="1" ht="27" customHeight="1" spans="1:4">
      <c r="A10" s="44" t="s">
        <v>243</v>
      </c>
      <c r="B10" s="42"/>
      <c r="C10" s="43">
        <v>2.5</v>
      </c>
      <c r="D10" s="42">
        <v>2.5</v>
      </c>
    </row>
    <row r="11" s="31" customFormat="1" ht="27" customHeight="1" spans="1:4">
      <c r="A11" s="44" t="s">
        <v>244</v>
      </c>
      <c r="B11" s="42"/>
      <c r="C11" s="43" t="s">
        <v>83</v>
      </c>
      <c r="D11" s="42"/>
    </row>
    <row r="12" customHeight="1" spans="1:4">
      <c r="A12" s="3"/>
      <c r="B12" s="45"/>
      <c r="C12" s="45"/>
      <c r="D12" s="45"/>
    </row>
    <row r="13" customHeight="1" spans="1:4">
      <c r="A13" s="3"/>
      <c r="B13" s="45"/>
      <c r="C13" s="45"/>
      <c r="D13" s="45"/>
    </row>
    <row r="14" customHeight="1" spans="1:4">
      <c r="A14" s="3"/>
      <c r="B14" s="45"/>
      <c r="C14" s="45"/>
      <c r="D14" s="45"/>
    </row>
    <row r="15" customHeight="1" spans="1:4">
      <c r="A15" s="3"/>
      <c r="B15" s="45"/>
      <c r="C15" s="45"/>
      <c r="D15" s="45"/>
    </row>
    <row r="16" customHeight="1" spans="1:4">
      <c r="A16" s="3"/>
      <c r="B16" s="45"/>
      <c r="C16" s="45"/>
      <c r="D16" s="45"/>
    </row>
    <row r="17" customHeight="1" spans="1:4">
      <c r="A17" s="3"/>
      <c r="B17" s="45"/>
      <c r="C17" s="45"/>
      <c r="D17" s="45"/>
    </row>
    <row r="18" customHeight="1" spans="1:4">
      <c r="A18" s="3"/>
      <c r="B18" s="45"/>
      <c r="C18" s="45"/>
      <c r="D18" s="45"/>
    </row>
    <row r="19" customHeight="1" spans="1:4">
      <c r="A19" s="3"/>
      <c r="B19" s="45"/>
      <c r="C19" s="45"/>
      <c r="D19" s="45"/>
    </row>
    <row r="20" customHeight="1" spans="1:4">
      <c r="A20" s="3"/>
      <c r="B20" s="45"/>
      <c r="C20" s="45"/>
      <c r="D20" s="45"/>
    </row>
    <row r="21" customHeight="1" spans="1:4">
      <c r="A21" s="3"/>
      <c r="B21" s="45"/>
      <c r="C21" s="45"/>
      <c r="D21" s="45"/>
    </row>
    <row r="22" customHeight="1" spans="1:4">
      <c r="A22" s="3"/>
      <c r="B22" s="45"/>
      <c r="C22" s="45"/>
      <c r="D22" s="45"/>
    </row>
    <row r="23" customHeight="1" spans="1:4">
      <c r="A23" s="3"/>
      <c r="B23" s="45"/>
      <c r="C23" s="45"/>
      <c r="D23" s="45"/>
    </row>
    <row r="24" customHeight="1" spans="1:4">
      <c r="A24" s="3"/>
      <c r="B24" s="45"/>
      <c r="C24" s="45"/>
      <c r="D24" s="45"/>
    </row>
    <row r="25" customHeight="1" spans="1:4">
      <c r="A25" s="3"/>
      <c r="B25" s="45"/>
      <c r="C25" s="45"/>
      <c r="D25" s="45"/>
    </row>
    <row r="26" customHeight="1" spans="1:4">
      <c r="A26" s="3"/>
      <c r="B26" s="45"/>
      <c r="C26" s="45"/>
      <c r="D26" s="45"/>
    </row>
    <row r="27" customHeight="1" spans="1:4">
      <c r="A27" s="3"/>
      <c r="B27" s="45"/>
      <c r="C27" s="45"/>
      <c r="D27" s="45"/>
    </row>
    <row r="28" customHeight="1" spans="1:4">
      <c r="A28" s="3"/>
      <c r="B28" s="45"/>
      <c r="C28" s="45"/>
      <c r="D28" s="45"/>
    </row>
    <row r="29" customHeight="1" spans="1:4">
      <c r="A29" s="3"/>
      <c r="B29" s="45"/>
      <c r="C29" s="45"/>
      <c r="D29" s="45"/>
    </row>
    <row r="30" customHeight="1" spans="1:4">
      <c r="A30" s="3"/>
      <c r="B30" s="45"/>
      <c r="C30" s="45"/>
      <c r="D30" s="45"/>
    </row>
    <row r="31" customHeight="1" spans="1:4">
      <c r="A31" s="3"/>
      <c r="B31" s="45"/>
      <c r="C31" s="45"/>
      <c r="D31" s="45"/>
    </row>
    <row r="32" customHeight="1" spans="1:4">
      <c r="A32" s="3"/>
      <c r="B32" s="45"/>
      <c r="C32" s="45"/>
      <c r="D32" s="45"/>
    </row>
    <row r="33" customHeight="1" spans="1:4">
      <c r="A33" s="3"/>
      <c r="B33" s="45"/>
      <c r="C33" s="45"/>
      <c r="D33" s="45"/>
    </row>
    <row r="34" customHeight="1" spans="1:4">
      <c r="A34" s="3"/>
      <c r="B34" s="45"/>
      <c r="C34" s="45"/>
      <c r="D34" s="45"/>
    </row>
    <row r="35" customHeight="1" spans="1:4">
      <c r="A35" s="3"/>
      <c r="B35" s="45"/>
      <c r="C35" s="45"/>
      <c r="D35" s="45"/>
    </row>
    <row r="36" customHeight="1" spans="1:4">
      <c r="A36" s="3"/>
      <c r="B36" s="45"/>
      <c r="C36" s="45"/>
      <c r="D36" s="45"/>
    </row>
    <row r="37" customHeight="1" spans="1:4">
      <c r="A37" s="3"/>
      <c r="B37" s="45"/>
      <c r="C37" s="45"/>
      <c r="D37" s="45"/>
    </row>
    <row r="38" customHeight="1" spans="1:4">
      <c r="A38" s="3"/>
      <c r="B38" s="45"/>
      <c r="C38" s="45"/>
      <c r="D38" s="45"/>
    </row>
    <row r="39" customHeight="1" spans="1:4">
      <c r="A39" s="3"/>
      <c r="B39" s="45"/>
      <c r="C39" s="45"/>
      <c r="D39" s="45"/>
    </row>
    <row r="40" customHeight="1" spans="1:4">
      <c r="A40" s="3"/>
      <c r="B40" s="45"/>
      <c r="C40" s="45"/>
      <c r="D40" s="45"/>
    </row>
    <row r="41" customHeight="1" spans="1:4">
      <c r="A41" s="3"/>
      <c r="B41" s="45"/>
      <c r="C41" s="45"/>
      <c r="D41" s="45"/>
    </row>
    <row r="42" customHeight="1" spans="1:4">
      <c r="A42" s="3"/>
      <c r="B42" s="45"/>
      <c r="C42" s="45"/>
      <c r="D42" s="45"/>
    </row>
    <row r="43" customHeight="1" spans="1:4">
      <c r="A43" s="3"/>
      <c r="B43" s="45"/>
      <c r="C43" s="45"/>
      <c r="D43" s="45"/>
    </row>
    <row r="44" customHeight="1" spans="1:4">
      <c r="A44" s="3"/>
      <c r="B44" s="45"/>
      <c r="C44" s="45"/>
      <c r="D44" s="45"/>
    </row>
    <row r="45" customHeight="1" spans="1:4">
      <c r="A45" s="3"/>
      <c r="B45" s="45"/>
      <c r="C45" s="45"/>
      <c r="D45" s="45"/>
    </row>
    <row r="46" customHeight="1" spans="1:4">
      <c r="A46" s="3"/>
      <c r="B46" s="45"/>
      <c r="C46" s="45"/>
      <c r="D46" s="45"/>
    </row>
    <row r="47" customHeight="1" spans="1:4">
      <c r="A47" s="3"/>
      <c r="B47" s="45"/>
      <c r="C47" s="45"/>
      <c r="D47" s="45"/>
    </row>
    <row r="48" customHeight="1" spans="1:4">
      <c r="A48" s="3"/>
      <c r="B48" s="45"/>
      <c r="C48" s="45"/>
      <c r="D48" s="45"/>
    </row>
    <row r="49" customHeight="1" spans="1:4">
      <c r="A49" s="3"/>
      <c r="B49" s="45"/>
      <c r="C49" s="45"/>
      <c r="D49" s="45"/>
    </row>
    <row r="50" customHeight="1" spans="1:4">
      <c r="A50" s="3"/>
      <c r="B50" s="45"/>
      <c r="C50" s="45"/>
      <c r="D50" s="45"/>
    </row>
    <row r="51" customHeight="1" spans="1:4">
      <c r="A51" s="3"/>
      <c r="B51" s="45"/>
      <c r="C51" s="45"/>
      <c r="D51" s="45"/>
    </row>
    <row r="52" customHeight="1" spans="1:4">
      <c r="A52" s="3"/>
      <c r="B52" s="45"/>
      <c r="C52" s="45"/>
      <c r="D52" s="45"/>
    </row>
    <row r="53" customHeight="1" spans="1:4">
      <c r="A53" s="3"/>
      <c r="B53" s="45"/>
      <c r="C53" s="45"/>
      <c r="D53" s="45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245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246</v>
      </c>
    </row>
    <row r="4" customHeight="1" spans="1:12">
      <c r="A4" s="21" t="s">
        <v>247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248</v>
      </c>
      <c r="B5" s="23" t="s">
        <v>249</v>
      </c>
      <c r="C5" s="24" t="s">
        <v>250</v>
      </c>
      <c r="D5" s="23" t="s">
        <v>251</v>
      </c>
      <c r="E5" s="23" t="s">
        <v>252</v>
      </c>
      <c r="F5" s="23" t="s">
        <v>253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 t="s">
        <v>94</v>
      </c>
      <c r="B9" s="28"/>
      <c r="C9" s="27"/>
      <c r="D9" s="27"/>
      <c r="E9" s="27"/>
      <c r="F9" s="27"/>
      <c r="G9" s="29">
        <f t="shared" ref="G9:L9" si="0">G10</f>
        <v>25</v>
      </c>
      <c r="H9" s="29">
        <f t="shared" si="0"/>
        <v>25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SUM(G11:G12)</f>
        <v>25</v>
      </c>
      <c r="H10" s="29">
        <f t="shared" si="1"/>
        <v>25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247</v>
      </c>
      <c r="B11" s="28" t="s">
        <v>126</v>
      </c>
      <c r="C11" s="27" t="s">
        <v>254</v>
      </c>
      <c r="D11" s="27" t="s">
        <v>255</v>
      </c>
      <c r="E11" s="27" t="s">
        <v>256</v>
      </c>
      <c r="F11" s="27" t="s">
        <v>256</v>
      </c>
      <c r="G11" s="29">
        <v>10</v>
      </c>
      <c r="H11" s="29">
        <v>10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27" t="s">
        <v>247</v>
      </c>
      <c r="B12" s="28" t="s">
        <v>126</v>
      </c>
      <c r="C12" s="27" t="s">
        <v>257</v>
      </c>
      <c r="D12" s="27" t="s">
        <v>258</v>
      </c>
      <c r="E12" s="27" t="s">
        <v>256</v>
      </c>
      <c r="F12" s="27" t="s">
        <v>256</v>
      </c>
      <c r="G12" s="29">
        <v>15</v>
      </c>
      <c r="H12" s="29">
        <v>15</v>
      </c>
      <c r="I12" s="29">
        <v>0</v>
      </c>
      <c r="J12" s="29">
        <v>0</v>
      </c>
      <c r="K12" s="29">
        <v>0</v>
      </c>
      <c r="L12" s="29">
        <v>0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G17" sqref="BG1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9.75" customWidth="1"/>
  </cols>
  <sheetData>
    <row r="1" s="1" customFormat="1" ht="36" customHeight="1" spans="1:65">
      <c r="A1" s="5" t="s">
        <v>259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260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261</v>
      </c>
      <c r="B4" s="9" t="s">
        <v>248</v>
      </c>
      <c r="C4" s="9" t="s">
        <v>262</v>
      </c>
      <c r="D4" s="9"/>
      <c r="E4" s="9"/>
      <c r="F4" s="9"/>
      <c r="G4" s="9" t="s">
        <v>263</v>
      </c>
      <c r="H4" s="9" t="s">
        <v>264</v>
      </c>
      <c r="I4" s="9" t="s">
        <v>265</v>
      </c>
      <c r="J4" s="9" t="s">
        <v>266</v>
      </c>
      <c r="K4" s="9" t="s">
        <v>267</v>
      </c>
      <c r="L4" s="9"/>
      <c r="M4" s="9"/>
      <c r="N4" s="9"/>
      <c r="O4" s="9"/>
      <c r="P4" s="9"/>
      <c r="Q4" s="9"/>
      <c r="R4" s="9"/>
      <c r="S4" s="13" t="s">
        <v>268</v>
      </c>
      <c r="T4" s="14"/>
      <c r="U4" s="15" t="s">
        <v>269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270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271</v>
      </c>
      <c r="BB4" s="15"/>
      <c r="BC4" s="15"/>
      <c r="BD4" s="15"/>
      <c r="BE4" s="9" t="s">
        <v>272</v>
      </c>
      <c r="BF4" s="9" t="s">
        <v>273</v>
      </c>
      <c r="BG4" s="9"/>
      <c r="BH4" s="9"/>
      <c r="BI4" s="9" t="s">
        <v>274</v>
      </c>
      <c r="BJ4" s="9" t="s">
        <v>275</v>
      </c>
      <c r="BK4" s="9" t="s">
        <v>276</v>
      </c>
      <c r="BL4" s="9" t="s">
        <v>277</v>
      </c>
      <c r="BM4" s="9" t="s">
        <v>278</v>
      </c>
    </row>
    <row r="5" s="3" customFormat="1" ht="12" customHeight="1" spans="1:65">
      <c r="A5" s="9"/>
      <c r="B5" s="9"/>
      <c r="C5" s="9" t="s">
        <v>279</v>
      </c>
      <c r="D5" s="9" t="s">
        <v>280</v>
      </c>
      <c r="E5" s="9" t="s">
        <v>281</v>
      </c>
      <c r="F5" s="9" t="s">
        <v>85</v>
      </c>
      <c r="G5" s="9"/>
      <c r="H5" s="9"/>
      <c r="I5" s="9"/>
      <c r="J5" s="9"/>
      <c r="K5" s="9" t="s">
        <v>87</v>
      </c>
      <c r="L5" s="9" t="s">
        <v>282</v>
      </c>
      <c r="M5" s="9" t="s">
        <v>283</v>
      </c>
      <c r="N5" s="9" t="s">
        <v>284</v>
      </c>
      <c r="O5" s="9" t="s">
        <v>285</v>
      </c>
      <c r="P5" s="9" t="s">
        <v>286</v>
      </c>
      <c r="Q5" s="9" t="s">
        <v>89</v>
      </c>
      <c r="R5" s="9" t="s">
        <v>287</v>
      </c>
      <c r="S5" s="9" t="s">
        <v>288</v>
      </c>
      <c r="T5" s="9" t="s">
        <v>289</v>
      </c>
      <c r="U5" s="15" t="s">
        <v>290</v>
      </c>
      <c r="V5" s="15"/>
      <c r="W5" s="15"/>
      <c r="X5" s="15"/>
      <c r="Y5" s="15" t="s">
        <v>291</v>
      </c>
      <c r="Z5" s="15"/>
      <c r="AA5" s="15"/>
      <c r="AB5" s="15"/>
      <c r="AC5" s="15" t="s">
        <v>292</v>
      </c>
      <c r="AD5" s="15"/>
      <c r="AE5" s="15"/>
      <c r="AF5" s="15"/>
      <c r="AG5" s="15" t="s">
        <v>293</v>
      </c>
      <c r="AH5" s="15"/>
      <c r="AI5" s="15"/>
      <c r="AJ5" s="15"/>
      <c r="AK5" s="15" t="s">
        <v>294</v>
      </c>
      <c r="AL5" s="15"/>
      <c r="AM5" s="15"/>
      <c r="AN5" s="15"/>
      <c r="AO5" s="15" t="s">
        <v>295</v>
      </c>
      <c r="AP5" s="15"/>
      <c r="AQ5" s="15"/>
      <c r="AR5" s="15"/>
      <c r="AS5" s="15" t="s">
        <v>296</v>
      </c>
      <c r="AT5" s="15"/>
      <c r="AU5" s="15"/>
      <c r="AV5" s="15"/>
      <c r="AW5" s="15" t="s">
        <v>297</v>
      </c>
      <c r="AX5" s="15"/>
      <c r="AY5" s="15"/>
      <c r="AZ5" s="15"/>
      <c r="BA5" s="15" t="s">
        <v>298</v>
      </c>
      <c r="BB5" s="15"/>
      <c r="BC5" s="15"/>
      <c r="BD5" s="15"/>
      <c r="BE5" s="9"/>
      <c r="BF5" s="9" t="s">
        <v>299</v>
      </c>
      <c r="BG5" s="9" t="s">
        <v>300</v>
      </c>
      <c r="BH5" s="9" t="s">
        <v>301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302</v>
      </c>
      <c r="V6" s="9"/>
      <c r="W6" s="9" t="s">
        <v>303</v>
      </c>
      <c r="X6" s="9"/>
      <c r="Y6" s="9" t="s">
        <v>302</v>
      </c>
      <c r="Z6" s="9"/>
      <c r="AA6" s="9" t="s">
        <v>303</v>
      </c>
      <c r="AB6" s="9"/>
      <c r="AC6" s="9" t="s">
        <v>302</v>
      </c>
      <c r="AD6" s="9"/>
      <c r="AE6" s="9" t="s">
        <v>303</v>
      </c>
      <c r="AF6" s="9"/>
      <c r="AG6" s="9" t="s">
        <v>302</v>
      </c>
      <c r="AH6" s="9"/>
      <c r="AI6" s="9" t="s">
        <v>303</v>
      </c>
      <c r="AJ6" s="9"/>
      <c r="AK6" s="9" t="s">
        <v>302</v>
      </c>
      <c r="AL6" s="9"/>
      <c r="AM6" s="9" t="s">
        <v>303</v>
      </c>
      <c r="AN6" s="9"/>
      <c r="AO6" s="9" t="s">
        <v>302</v>
      </c>
      <c r="AP6" s="9"/>
      <c r="AQ6" s="9" t="s">
        <v>303</v>
      </c>
      <c r="AR6" s="9"/>
      <c r="AS6" s="9" t="s">
        <v>302</v>
      </c>
      <c r="AT6" s="9"/>
      <c r="AU6" s="9" t="s">
        <v>303</v>
      </c>
      <c r="AV6" s="9"/>
      <c r="AW6" s="9" t="s">
        <v>302</v>
      </c>
      <c r="AX6" s="9"/>
      <c r="AY6" s="9" t="s">
        <v>303</v>
      </c>
      <c r="AZ6" s="9"/>
      <c r="BA6" s="9" t="s">
        <v>302</v>
      </c>
      <c r="BB6" s="9"/>
      <c r="BC6" s="9" t="s">
        <v>303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304</v>
      </c>
      <c r="V7" s="9" t="s">
        <v>305</v>
      </c>
      <c r="W7" s="9" t="s">
        <v>304</v>
      </c>
      <c r="X7" s="9" t="s">
        <v>305</v>
      </c>
      <c r="Y7" s="9" t="s">
        <v>304</v>
      </c>
      <c r="Z7" s="9" t="s">
        <v>305</v>
      </c>
      <c r="AA7" s="9" t="s">
        <v>304</v>
      </c>
      <c r="AB7" s="9" t="s">
        <v>305</v>
      </c>
      <c r="AC7" s="9" t="s">
        <v>304</v>
      </c>
      <c r="AD7" s="9" t="s">
        <v>305</v>
      </c>
      <c r="AE7" s="9" t="s">
        <v>304</v>
      </c>
      <c r="AF7" s="9" t="s">
        <v>305</v>
      </c>
      <c r="AG7" s="9" t="s">
        <v>304</v>
      </c>
      <c r="AH7" s="9" t="s">
        <v>305</v>
      </c>
      <c r="AI7" s="9" t="s">
        <v>304</v>
      </c>
      <c r="AJ7" s="9" t="s">
        <v>305</v>
      </c>
      <c r="AK7" s="9" t="s">
        <v>304</v>
      </c>
      <c r="AL7" s="9" t="s">
        <v>305</v>
      </c>
      <c r="AM7" s="9" t="s">
        <v>304</v>
      </c>
      <c r="AN7" s="9" t="s">
        <v>305</v>
      </c>
      <c r="AO7" s="9" t="s">
        <v>304</v>
      </c>
      <c r="AP7" s="9" t="s">
        <v>305</v>
      </c>
      <c r="AQ7" s="9" t="s">
        <v>304</v>
      </c>
      <c r="AR7" s="9" t="s">
        <v>305</v>
      </c>
      <c r="AS7" s="9" t="s">
        <v>304</v>
      </c>
      <c r="AT7" s="9" t="s">
        <v>305</v>
      </c>
      <c r="AU7" s="9" t="s">
        <v>304</v>
      </c>
      <c r="AV7" s="9" t="s">
        <v>305</v>
      </c>
      <c r="AW7" s="9" t="s">
        <v>304</v>
      </c>
      <c r="AX7" s="9" t="s">
        <v>305</v>
      </c>
      <c r="AY7" s="9" t="s">
        <v>304</v>
      </c>
      <c r="AZ7" s="9" t="s">
        <v>305</v>
      </c>
      <c r="BA7" s="9" t="s">
        <v>304</v>
      </c>
      <c r="BB7" s="9" t="s">
        <v>305</v>
      </c>
      <c r="BC7" s="9" t="s">
        <v>304</v>
      </c>
      <c r="BD7" s="9" t="s">
        <v>305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94</v>
      </c>
      <c r="C8" s="11"/>
      <c r="D8" s="11"/>
      <c r="E8" s="11"/>
      <c r="F8" s="10"/>
      <c r="G8" s="11"/>
      <c r="H8" s="11"/>
      <c r="I8" s="11"/>
      <c r="J8" s="12">
        <f t="shared" ref="J8:R8" si="0">J9</f>
        <v>25</v>
      </c>
      <c r="K8" s="12">
        <f t="shared" si="0"/>
        <v>25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25</v>
      </c>
      <c r="K9" s="12">
        <f t="shared" si="1"/>
        <v>25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306</v>
      </c>
      <c r="C10" s="11"/>
      <c r="D10" s="11"/>
      <c r="E10" s="11"/>
      <c r="F10" s="10"/>
      <c r="G10" s="11"/>
      <c r="H10" s="11"/>
      <c r="I10" s="11"/>
      <c r="J10" s="12">
        <f t="shared" ref="J10:R10" si="2">SUM(J11:J12)</f>
        <v>25</v>
      </c>
      <c r="K10" s="12">
        <f t="shared" si="2"/>
        <v>25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307</v>
      </c>
      <c r="C11" s="11" t="s">
        <v>95</v>
      </c>
      <c r="D11" s="11" t="s">
        <v>308</v>
      </c>
      <c r="E11" s="11" t="s">
        <v>308</v>
      </c>
      <c r="F11" s="10" t="s">
        <v>309</v>
      </c>
      <c r="G11" s="11" t="s">
        <v>254</v>
      </c>
      <c r="H11" s="11" t="s">
        <v>310</v>
      </c>
      <c r="I11" s="11" t="s">
        <v>311</v>
      </c>
      <c r="J11" s="12">
        <v>10</v>
      </c>
      <c r="K11" s="12">
        <v>10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312</v>
      </c>
      <c r="T11" s="11"/>
      <c r="U11" s="11"/>
      <c r="V11" s="11"/>
      <c r="W11" s="11"/>
      <c r="X11" s="11"/>
      <c r="Y11" s="11"/>
      <c r="Z11" s="11"/>
      <c r="AA11" s="11"/>
      <c r="AB11" s="11"/>
      <c r="AC11" s="11" t="s">
        <v>254</v>
      </c>
      <c r="AD11" s="11" t="s">
        <v>313</v>
      </c>
      <c r="AE11" s="11"/>
      <c r="AF11" s="11"/>
      <c r="AG11" s="11" t="s">
        <v>254</v>
      </c>
      <c r="AH11" s="11" t="s">
        <v>314</v>
      </c>
      <c r="AI11" s="11"/>
      <c r="AJ11" s="11"/>
      <c r="AK11" s="11"/>
      <c r="AL11" s="11"/>
      <c r="AM11" s="11"/>
      <c r="AN11" s="11"/>
      <c r="AO11" s="11" t="s">
        <v>315</v>
      </c>
      <c r="AP11" s="11" t="s">
        <v>316</v>
      </c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 t="s">
        <v>317</v>
      </c>
      <c r="BB11" s="11" t="s">
        <v>318</v>
      </c>
      <c r="BC11" s="11"/>
      <c r="BD11" s="11"/>
      <c r="BE11" s="11" t="s">
        <v>313</v>
      </c>
      <c r="BF11" s="11"/>
      <c r="BG11" s="11"/>
      <c r="BH11" s="11"/>
      <c r="BI11" s="11" t="s">
        <v>319</v>
      </c>
      <c r="BJ11" s="11"/>
      <c r="BK11" s="11" t="s">
        <v>320</v>
      </c>
      <c r="BL11" s="11" t="s">
        <v>321</v>
      </c>
      <c r="BM11" s="11" t="s">
        <v>322</v>
      </c>
    </row>
    <row r="12" s="3" customFormat="1" ht="19.5" customHeight="1" spans="1:65">
      <c r="A12" s="10" t="s">
        <v>1</v>
      </c>
      <c r="B12" s="11" t="s">
        <v>307</v>
      </c>
      <c r="C12" s="11" t="s">
        <v>95</v>
      </c>
      <c r="D12" s="11" t="s">
        <v>308</v>
      </c>
      <c r="E12" s="11" t="s">
        <v>323</v>
      </c>
      <c r="F12" s="10" t="s">
        <v>324</v>
      </c>
      <c r="G12" s="11" t="s">
        <v>257</v>
      </c>
      <c r="H12" s="11" t="s">
        <v>310</v>
      </c>
      <c r="I12" s="11" t="s">
        <v>311</v>
      </c>
      <c r="J12" s="12">
        <v>15</v>
      </c>
      <c r="K12" s="12">
        <v>15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1" t="s">
        <v>325</v>
      </c>
      <c r="T12" s="11"/>
      <c r="U12" s="11"/>
      <c r="V12" s="11"/>
      <c r="W12" s="11"/>
      <c r="X12" s="11"/>
      <c r="Y12" s="11" t="s">
        <v>326</v>
      </c>
      <c r="Z12" s="11" t="s">
        <v>318</v>
      </c>
      <c r="AA12" s="11"/>
      <c r="AB12" s="11"/>
      <c r="AC12" s="11" t="s">
        <v>257</v>
      </c>
      <c r="AD12" s="11" t="s">
        <v>313</v>
      </c>
      <c r="AE12" s="11"/>
      <c r="AF12" s="11"/>
      <c r="AG12" s="11" t="s">
        <v>257</v>
      </c>
      <c r="AH12" s="11" t="s">
        <v>327</v>
      </c>
      <c r="AI12" s="11"/>
      <c r="AJ12" s="11"/>
      <c r="AK12" s="11"/>
      <c r="AL12" s="11"/>
      <c r="AM12" s="11"/>
      <c r="AN12" s="11"/>
      <c r="AO12" s="11" t="s">
        <v>328</v>
      </c>
      <c r="AP12" s="11" t="s">
        <v>329</v>
      </c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 t="s">
        <v>317</v>
      </c>
      <c r="BB12" s="11" t="s">
        <v>318</v>
      </c>
      <c r="BC12" s="11"/>
      <c r="BD12" s="11"/>
      <c r="BE12" s="11" t="s">
        <v>313</v>
      </c>
      <c r="BF12" s="11"/>
      <c r="BG12" s="11"/>
      <c r="BH12" s="11"/>
      <c r="BI12" s="11" t="s">
        <v>319</v>
      </c>
      <c r="BJ12" s="11"/>
      <c r="BK12" s="11" t="s">
        <v>320</v>
      </c>
      <c r="BL12" s="11" t="s">
        <v>321</v>
      </c>
      <c r="BM12" s="11" t="s">
        <v>322</v>
      </c>
    </row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1E5D37A454814446B6C7FD38044DB472</vt:lpwstr>
  </property>
</Properties>
</file>