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<sst xmlns="http://schemas.openxmlformats.org/spreadsheetml/2006/main" count="698" uniqueCount="331">
  <si>
    <t>2020年度部门预算公开表</t>
  </si>
  <si>
    <t>大洼区司法事务服务中心</t>
  </si>
  <si>
    <t>大洼区司法事务服务中心2020年度部门收支预算总表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</si>
  <si>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</si>
  <si>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</si>
  <si>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</si>
  <si>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</si>
  <si>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</si>
  <si>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</si>
  <si>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</si>
  <si>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</si>
  <si>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</si>
  <si>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</si>
  <si>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</si>
  <si>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</si>
  <si>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</si>
  <si>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</si>
  <si>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</si>
  <si>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</si>
  <si>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</si>
  <si>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</si>
  <si>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</si>
  <si>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</si>
  <si>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</si>
  <si>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</si>
  <si>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</si>
  <si>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</si>
  <si>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</si>
  <si>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</si>
  <si>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</si>
  <si>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</si>
  <si>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</si>
  <si>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</si>
  <si>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</si>
  <si>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</si>
  <si>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</si>
  <si>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</si>
  <si>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</si>
  <si>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</si>
  <si>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</si>
  <si>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</si>
  <si>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</si>
  <si>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</si>
  <si>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</si>
  <si>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</si>
  <si>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</si>
  <si>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</si>
  <si>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</si>
  <si>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</si>
  <si>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</si>
  <si>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</si>
  <si>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</si>
  <si>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</si>
  <si>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</si>
  <si>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</si>
  <si>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</si>
  <si>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</si>
  <si>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</si>
  <si>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</si>
  <si>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</si>
  <si>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</si>
  <si>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</si>
  <si>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</si>
  <si>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</si>
  <si>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</si>
  <si>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</si>
  <si>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</si>
  <si>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</si>
  <si>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</si>
  <si>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</si>
  <si>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</si>
  <si>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</si>
  <si>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</si>
  <si>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</si>
  <si>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</si>
  <si>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</si>
  <si>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</si>
  <si>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</si>
  <si>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</si>
  <si>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</si>
  <si>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</si>
  <si>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大洼区司法事务服务中心2020年度部门收入预算总表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</si>
  <si>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</si>
  <si>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</si>
  <si>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</si>
  <si>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</si>
  <si>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</si>
  <si>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</si>
  <si>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</si>
  <si>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</si>
  <si>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</si>
  <si>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</si>
  <si>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</si>
  <si>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</si>
  <si>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204</t>
  </si>
  <si>
    <t xml:space="preserve">  20406</t>
  </si>
  <si>
    <t xml:space="preserve">  司法</t>
  </si>
  <si>
    <t xml:space="preserve">    2040650</t>
  </si>
  <si>
    <t xml:space="preserve">    事业运行（司法）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</si>
  <si>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</si>
  <si>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</si>
  <si>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</si>
  <si>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</si>
  <si>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</si>
  <si>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</si>
  <si>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</si>
  <si>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</si>
  <si>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</si>
  <si>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</si>
  <si>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</si>
  <si>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</si>
  <si>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</si>
  <si>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</si>
  <si>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</si>
  <si>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</si>
  <si>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</si>
  <si>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</si>
  <si>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大洼区司法事务服务中心2020年度部门支出预算总表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</si>
  <si>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</si>
  <si>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</si>
  <si>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</si>
  <si>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</si>
  <si>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</si>
  <si>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</si>
  <si>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</si>
  <si>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</si>
  <si>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</si>
  <si>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</si>
  <si>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</si>
  <si>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大洼区司法事务服务中心2020年度财政拨款收入支出预算总表</t>
  </si>
  <si>
    <t>公开04表</t>
  </si>
  <si>
    <t>大洼区司法事务服务中心2020年度一般公共预算支出预算表</t>
  </si>
  <si>
    <t>公开05表</t>
  </si>
  <si>
    <t>本年收入</t>
  </si>
  <si>
    <t>基本支出</t>
  </si>
  <si>
    <t>项目支出</t>
  </si>
  <si>
    <t>大洼区司法事务服务中心2020年度一般公共预算基本支出预算表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</si>
  <si>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</si>
  <si>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</si>
  <si>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</si>
  <si>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</si>
  <si>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</si>
  <si>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</si>
  <si>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</si>
  <si>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</si>
  <si>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</si>
  <si>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</si>
  <si>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</si>
  <si>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</si>
  <si>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</si>
  <si>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</si>
  <si>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</si>
  <si>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</si>
  <si>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</si>
  <si>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</si>
  <si>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</si>
  <si>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</si>
  <si>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</si>
  <si>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</si>
  <si>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</si>
  <si>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</si>
  <si>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</si>
  <si>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</si>
  <si>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</si>
  <si>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</si>
  <si>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</si>
  <si>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</si>
  <si>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</si>
  <si>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</si>
  <si>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</si>
  <si>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</si>
  <si>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</si>
  <si>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</si>
  <si>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</si>
  <si>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</si>
  <si>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</si>
  <si>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</si>
  <si>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</si>
  <si>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</si>
  <si>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</si>
  <si>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</si>
  <si>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</si>
  <si>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</si>
  <si>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</si>
  <si>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</si>
  <si>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</si>
  <si>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</si>
  <si>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</si>
  <si>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</si>
  <si>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</si>
  <si>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</si>
  <si>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</si>
  <si>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</si>
  <si>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</si>
  <si>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</si>
  <si>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</si>
  <si>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</si>
  <si>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</si>
  <si>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</si>
  <si>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</si>
  <si>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</si>
  <si>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</si>
  <si>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</si>
  <si>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</si>
  <si>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</si>
  <si>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</si>
  <si>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</si>
  <si>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</si>
  <si>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</si>
  <si>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</si>
  <si>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</si>
  <si>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</si>
  <si>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</si>
  <si>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</si>
  <si>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</si>
  <si>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</si>
  <si>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</si>
  <si>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</si>
  <si>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</si>
  <si>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</si>
  <si>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</si>
  <si>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</si>
  <si>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</si>
  <si>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</si>
  <si>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大洼区司法事务服务中心2020年度政府性基金预算收入支出预算表</t>
  </si>
  <si>
    <t>公开07表</t>
  </si>
  <si>
    <t>本年支出</t>
  </si>
  <si>
    <t>备注：如此表为空表，则单位无政府性基金预算安排</t>
  </si>
  <si>
    <t>大洼区司法事务服务中心2020年度一般公共预算“三公”经费支出预算表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</si>
  <si>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</si>
  <si>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</si>
  <si>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</si>
  <si>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</si>
  <si>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</si>
  <si>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</si>
  <si>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</si>
  <si>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</si>
  <si>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</si>
  <si>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</si>
  <si>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</si>
  <si>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</si>
  <si>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大洼区司法事务服务中心2020年度综合预算项目支出表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</si>
  <si>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</si>
  <si>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</si>
  <si>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</si>
  <si>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</si>
  <si>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</si>
  <si>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</si>
  <si>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</si>
  <si>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大洼区司法局</t>
  </si>
  <si>
    <t xml:space="preserve">  大洼区司法事务服务中心</t>
  </si>
  <si>
    <t>办案经费</t>
  </si>
  <si>
    <t>法律援助办案经费</t>
  </si>
  <si>
    <t>否</t>
  </si>
  <si>
    <t>大洼区司法事务服务中心2020年度部门预算项目（政策）绩效目标情况表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</si>
  <si>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</si>
  <si>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</si>
  <si>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</si>
  <si>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</si>
  <si>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</si>
  <si>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</si>
  <si>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</si>
  <si>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</si>
  <si>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</si>
  <si>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</si>
  <si>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</si>
  <si>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</si>
  <si>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</si>
  <si>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</si>
  <si>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</si>
  <si>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</si>
  <si>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</si>
  <si>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</si>
  <si>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</si>
  <si>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</si>
  <si>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</si>
  <si>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</si>
  <si>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</si>
  <si>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</si>
  <si>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</si>
  <si>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</si>
  <si>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</si>
  <si>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</si>
  <si>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</si>
  <si>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</si>
  <si>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</si>
  <si>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</si>
  <si>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</si>
  <si>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</si>
  <si>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</si>
  <si>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</si>
  <si>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</si>
  <si>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</si>
  <si>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</si>
  <si>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</si>
  <si>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</si>
  <si>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</si>
  <si>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</si>
  <si>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</si>
  <si>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</si>
  <si>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</si>
  <si>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  大洼区司法事务服务中心</t>
  </si>
  <si>
    <t>06</t>
  </si>
  <si>
    <t>50</t>
  </si>
  <si>
    <t>事业运行（司法）</t>
  </si>
  <si>
    <t>履职保障类</t>
  </si>
  <si>
    <t>业务类</t>
  </si>
  <si>
    <t>法律咨询、矛盾纠纷、困难群众维权、法律服务引导和提供，为群众提供“窗口化”“专业化”“一站式”的公共法律服务。负责全区人民调解和服务性指导工作。</t>
  </si>
  <si>
    <t>负责全区人民调解与行政调解等服务保障工作。负责接待到区委、区政府机关的群众来访、咨询，做好矛盾纠纷受理和处理，负责各类来访登记受理工作。</t>
  </si>
  <si>
    <t>法律咨询</t>
  </si>
  <si>
    <t>全年达到300次</t>
  </si>
  <si>
    <t>办理法律援助案件</t>
  </si>
  <si>
    <t>全年达到380件</t>
  </si>
  <si>
    <t>解答率100%</t>
  </si>
  <si>
    <t>处理率100%</t>
  </si>
  <si>
    <t>每天</t>
  </si>
  <si>
    <t>办公经费2万</t>
  </si>
  <si>
    <t>经费1万8</t>
  </si>
  <si>
    <t>使百姓接受率达到100%</t>
  </si>
  <si>
    <t>成功率100%</t>
  </si>
  <si>
    <t>法律咨询者</t>
  </si>
  <si>
    <t>100%</t>
  </si>
  <si>
    <t>法律援助案件</t>
  </si>
  <si>
    <t>1年</t>
  </si>
  <si>
    <t>完成50%</t>
  </si>
  <si>
    <t>完成70%</t>
  </si>
  <si>
    <t>全部完成</t>
  </si>
  <si>
    <t>自评</t>
  </si>
  <si>
    <t>2020</t>
  </si>
  <si>
    <t>已审核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</si>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</sst>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480.66</v>
      </c>
      <c r="C7" s="117" t="s">
        <v>12</v>
      </c>
      <c r="D7" s="143">
        <v>453.9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183.35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124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15.28</v>
      </c>
      <c r="E10" s="118" t="s">
        <v>22</v>
      </c>
      <c r="F10" s="142">
        <v>349.37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95.96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35.31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74.31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26.5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15.1</v>
      </c>
      <c r="E16" s="118" t="s">
        <v>40</v>
      </c>
      <c r="F16" s="142">
        <v>21.67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0.5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2.5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2.4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35.31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6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0.26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480.66</v>
      </c>
      <c r="C36" s="112" t="s">
        <v>80</v>
      </c>
      <c r="D36" s="142">
        <v>480.66</v>
      </c>
      <c r="E36" s="127" t="s">
        <v>80</v>
      </c>
      <c r="F36" s="142">
        <v>480.66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480.66</v>
      </c>
      <c r="D9" s="29">
        <f t="shared" si="0"/>
        <v>480.66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22</v>
      </c>
      <c r="C10" s="29">
        <f t="shared" ref="C10:H10" si="1">C11</f>
        <v>349.37</v>
      </c>
      <c r="D10" s="29">
        <f t="shared" si="1"/>
        <v>349.37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349.37</v>
      </c>
      <c r="D11" s="29">
        <f t="shared" si="2"/>
        <v>349.37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349.37</v>
      </c>
      <c r="D12" s="29">
        <v>349.37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74.31</v>
      </c>
      <c r="D13" s="29">
        <f t="shared" si="3"/>
        <v>74.31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74.31</v>
      </c>
      <c r="D14" s="29">
        <f t="shared" si="4"/>
        <v>74.31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0.02</v>
      </c>
      <c r="D15" s="29">
        <v>0.02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49.53</v>
      </c>
      <c r="D16" s="29">
        <v>49.53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24.76</v>
      </c>
      <c r="D17" s="29">
        <v>24.76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21.67</v>
      </c>
      <c r="D18" s="29">
        <f t="shared" si="5"/>
        <v>21.67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21.67</v>
      </c>
      <c r="D19" s="29">
        <f t="shared" si="6"/>
        <v>21.67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21.67</v>
      </c>
      <c r="D20" s="29">
        <v>21.67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35.31</v>
      </c>
      <c r="D21" s="29">
        <f t="shared" si="7"/>
        <v>35.31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35.31</v>
      </c>
      <c r="D22" s="29">
        <f t="shared" si="8"/>
        <v>35.31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35.31</v>
      </c>
      <c r="D23" s="29">
        <v>35.31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C10+C13+C18+C21</f>
        <v>480.66</v>
      </c>
      <c r="D9" s="29">
        <f t="shared" si="0"/>
        <v>453.9</v>
      </c>
      <c r="E9" s="29">
        <f t="shared" si="0"/>
        <v>26.5</v>
      </c>
      <c r="F9" s="29">
        <f t="shared" si="0"/>
        <v>0.26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22</v>
      </c>
      <c r="C10" s="29">
        <f t="shared" ref="C10:M10" si="1">C11</f>
        <v>349.37</v>
      </c>
      <c r="D10" s="29">
        <f t="shared" si="1"/>
        <v>322.63</v>
      </c>
      <c r="E10" s="29">
        <f t="shared" si="1"/>
        <v>26.5</v>
      </c>
      <c r="F10" s="29">
        <f t="shared" si="1"/>
        <v>0.24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349.37</v>
      </c>
      <c r="D11" s="29">
        <f t="shared" si="2"/>
        <v>322.63</v>
      </c>
      <c r="E11" s="29">
        <f t="shared" si="2"/>
        <v>26.5</v>
      </c>
      <c r="F11" s="29">
        <f t="shared" si="2"/>
        <v>0.24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349.37</v>
      </c>
      <c r="D12" s="29">
        <v>322.63</v>
      </c>
      <c r="E12" s="29">
        <v>26.5</v>
      </c>
      <c r="F12" s="29">
        <v>0.24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74.31</v>
      </c>
      <c r="D13" s="29">
        <f t="shared" si="3"/>
        <v>74.29</v>
      </c>
      <c r="E13" s="29">
        <f t="shared" si="3"/>
        <v>0</v>
      </c>
      <c r="F13" s="29">
        <f t="shared" si="3"/>
        <v>0.02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SUM(C15:C17)</f>
        <v>74.31</v>
      </c>
      <c r="D14" s="29">
        <f t="shared" si="4"/>
        <v>74.29</v>
      </c>
      <c r="E14" s="29">
        <f t="shared" si="4"/>
        <v>0</v>
      </c>
      <c r="F14" s="29">
        <f t="shared" si="4"/>
        <v>0.02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0.02</v>
      </c>
      <c r="D15" s="29">
        <v>0</v>
      </c>
      <c r="E15" s="29">
        <v>0</v>
      </c>
      <c r="F15" s="29">
        <v>0.02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49.53</v>
      </c>
      <c r="D16" s="29">
        <v>49.53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107</v>
      </c>
      <c r="C17" s="29">
        <v>24.76</v>
      </c>
      <c r="D17" s="29">
        <v>24.76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59" t="s">
        <v>40</v>
      </c>
      <c r="C18" s="29">
        <f t="shared" ref="C18:M18" si="5">C19</f>
        <v>21.67</v>
      </c>
      <c r="D18" s="29">
        <f t="shared" si="5"/>
        <v>21.67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59" t="s">
        <v>110</v>
      </c>
      <c r="C19" s="29">
        <f t="shared" ref="C19:M19" si="6">C20</f>
        <v>21.67</v>
      </c>
      <c r="D19" s="29">
        <f t="shared" si="6"/>
        <v>21.67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59" t="s">
        <v>112</v>
      </c>
      <c r="C20" s="29">
        <v>21.67</v>
      </c>
      <c r="D20" s="29">
        <v>21.67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62</v>
      </c>
      <c r="C21" s="29">
        <f t="shared" ref="C21:M21" si="7">C22</f>
        <v>35.31</v>
      </c>
      <c r="D21" s="29">
        <f t="shared" si="7"/>
        <v>35.31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35.31</v>
      </c>
      <c r="D22" s="29">
        <f t="shared" si="8"/>
        <v>35.31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30</v>
      </c>
      <c r="C23" s="29">
        <v>35.31</v>
      </c>
      <c r="D23" s="29">
        <v>35.31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16" sqref="B16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480.66</v>
      </c>
      <c r="C7" s="117" t="s">
        <v>12</v>
      </c>
      <c r="D7" s="116">
        <v>453.9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183.35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124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15.28</v>
      </c>
      <c r="E10" s="118" t="s">
        <v>22</v>
      </c>
      <c r="F10" s="116">
        <v>349.37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95.96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35.31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74.31</v>
      </c>
    </row>
    <row r="15" s="88" customFormat="1" ht="18" customHeight="1" spans="1:6">
      <c r="A15" s="115"/>
      <c r="B15" s="116"/>
      <c r="C15" s="119" t="s">
        <v>36</v>
      </c>
      <c r="D15" s="116">
        <v>26.5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15.1</v>
      </c>
      <c r="E16" s="118" t="s">
        <v>40</v>
      </c>
      <c r="F16" s="116">
        <v>21.67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0.5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2.5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2.4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35.31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6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0.26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480.66</v>
      </c>
      <c r="C36" s="112" t="s">
        <v>80</v>
      </c>
      <c r="D36" s="116">
        <v>480.66</v>
      </c>
      <c r="E36" s="127" t="s">
        <v>80</v>
      </c>
      <c r="F36" s="116">
        <v>480.66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C11+C14+C19+C22</f>
        <v>480.66</v>
      </c>
      <c r="D10" s="29">
        <f>D11+D14+D19+D22</f>
        <v>476.86</v>
      </c>
      <c r="E10" s="29">
        <f>E11+E14+E19+E22</f>
        <v>3.8</v>
      </c>
    </row>
    <row r="11" ht="18" customHeight="1" spans="1:5">
      <c r="A11" s="27" t="s">
        <v>94</v>
      </c>
      <c r="B11" s="59" t="s">
        <v>22</v>
      </c>
      <c r="C11" s="29">
        <f>C12</f>
        <v>349.37</v>
      </c>
      <c r="D11" s="29">
        <f>D12</f>
        <v>345.57</v>
      </c>
      <c r="E11" s="29">
        <f>E12</f>
        <v>3.8</v>
      </c>
    </row>
    <row r="12" ht="18" customHeight="1" spans="1:5">
      <c r="A12" s="27" t="s">
        <v>95</v>
      </c>
      <c r="B12" s="59" t="s">
        <v>96</v>
      </c>
      <c r="C12" s="29">
        <f>C13</f>
        <v>349.37</v>
      </c>
      <c r="D12" s="29">
        <f>D13</f>
        <v>345.57</v>
      </c>
      <c r="E12" s="29">
        <f>E13</f>
        <v>3.8</v>
      </c>
    </row>
    <row r="13" ht="18" customHeight="1" spans="1:5">
      <c r="A13" s="27" t="s">
        <v>97</v>
      </c>
      <c r="B13" s="59" t="s">
        <v>98</v>
      </c>
      <c r="C13" s="29">
        <v>349.37</v>
      </c>
      <c r="D13" s="29">
        <v>345.57</v>
      </c>
      <c r="E13" s="29">
        <v>3.8</v>
      </c>
    </row>
    <row r="14" ht="18" customHeight="1" spans="1:5">
      <c r="A14" s="27" t="s">
        <v>99</v>
      </c>
      <c r="B14" s="59" t="s">
        <v>34</v>
      </c>
      <c r="C14" s="29">
        <f>C15</f>
        <v>74.31</v>
      </c>
      <c r="D14" s="29">
        <f>D15</f>
        <v>74.31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SUM(C16:C18)</f>
        <v>74.31</v>
      </c>
      <c r="D15" s="29">
        <f>SUM(D16:D18)</f>
        <v>74.31</v>
      </c>
      <c r="E15" s="29">
        <f>SUM(E16:E18)</f>
        <v>0</v>
      </c>
    </row>
    <row r="16" ht="18" customHeight="1" spans="1:5">
      <c r="A16" s="27" t="s">
        <v>102</v>
      </c>
      <c r="B16" s="59" t="s">
        <v>103</v>
      </c>
      <c r="C16" s="29">
        <v>0.02</v>
      </c>
      <c r="D16" s="29">
        <v>0.02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49.53</v>
      </c>
      <c r="D17" s="29">
        <v>49.53</v>
      </c>
      <c r="E17" s="29">
        <v>0</v>
      </c>
    </row>
    <row r="18" ht="18" customHeight="1" spans="1:5">
      <c r="A18" s="27" t="s">
        <v>106</v>
      </c>
      <c r="B18" s="59" t="s">
        <v>107</v>
      </c>
      <c r="C18" s="29">
        <v>24.76</v>
      </c>
      <c r="D18" s="29">
        <v>24.76</v>
      </c>
      <c r="E18" s="29">
        <v>0</v>
      </c>
    </row>
    <row r="19" ht="18" customHeight="1" spans="1:5">
      <c r="A19" s="27" t="s">
        <v>108</v>
      </c>
      <c r="B19" s="59" t="s">
        <v>40</v>
      </c>
      <c r="C19" s="29">
        <f>C20</f>
        <v>21.67</v>
      </c>
      <c r="D19" s="29">
        <f>D20</f>
        <v>21.67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f>C21</f>
        <v>21.67</v>
      </c>
      <c r="D20" s="29">
        <f>D21</f>
        <v>21.67</v>
      </c>
      <c r="E20" s="29">
        <f>E21</f>
        <v>0</v>
      </c>
    </row>
    <row r="21" ht="18" customHeight="1" spans="1:5">
      <c r="A21" s="27" t="s">
        <v>111</v>
      </c>
      <c r="B21" s="59" t="s">
        <v>112</v>
      </c>
      <c r="C21" s="29">
        <v>21.67</v>
      </c>
      <c r="D21" s="29">
        <v>21.67</v>
      </c>
      <c r="E21" s="29">
        <v>0</v>
      </c>
    </row>
    <row r="22" ht="18" customHeight="1" spans="1:5">
      <c r="A22" s="27" t="s">
        <v>113</v>
      </c>
      <c r="B22" s="59" t="s">
        <v>62</v>
      </c>
      <c r="C22" s="29">
        <f>C23</f>
        <v>35.31</v>
      </c>
      <c r="D22" s="29">
        <f>D23</f>
        <v>35.31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35.31</v>
      </c>
      <c r="D23" s="29">
        <f>D24</f>
        <v>35.31</v>
      </c>
      <c r="E23" s="29">
        <f>E24</f>
        <v>0</v>
      </c>
    </row>
    <row r="24" ht="18" customHeight="1" spans="1:5">
      <c r="A24" s="27" t="s">
        <v>116</v>
      </c>
      <c r="B24" s="59" t="s">
        <v>30</v>
      </c>
      <c r="C24" s="29">
        <v>35.31</v>
      </c>
      <c r="D24" s="29">
        <v>35.31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84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92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92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93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93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C9+C12+C17+C20</f>
        <v>476.86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0.26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0.02</v>
      </c>
      <c r="BB8" s="29">
        <f t="shared" si="0"/>
        <v>0</v>
      </c>
      <c r="BC8" s="29">
        <f t="shared" si="0"/>
        <v>0</v>
      </c>
      <c r="BD8" s="29">
        <f t="shared" si="0"/>
        <v>0.24</v>
      </c>
      <c r="BE8" s="29">
        <f t="shared" si="0"/>
        <v>476.6</v>
      </c>
      <c r="BF8" s="29">
        <f t="shared" si="0"/>
        <v>453.9</v>
      </c>
      <c r="BG8" s="29">
        <f t="shared" si="0"/>
        <v>183.35</v>
      </c>
      <c r="BH8" s="29">
        <f t="shared" si="0"/>
        <v>124</v>
      </c>
      <c r="BI8" s="29">
        <f t="shared" si="0"/>
        <v>15.28</v>
      </c>
      <c r="BJ8" s="29">
        <f t="shared" si="0"/>
        <v>0</v>
      </c>
      <c r="BK8" s="29">
        <f t="shared" si="0"/>
        <v>49.53</v>
      </c>
      <c r="BL8" s="29">
        <f t="shared" si="0"/>
        <v>24.76</v>
      </c>
      <c r="BM8" s="29">
        <f t="shared" si="0"/>
        <v>21.67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35.31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22.7</v>
      </c>
      <c r="BU8" s="29">
        <f t="shared" si="1"/>
        <v>8</v>
      </c>
      <c r="BV8" s="29">
        <f t="shared" si="1"/>
        <v>1.1</v>
      </c>
      <c r="BW8" s="29">
        <f t="shared" si="1"/>
        <v>0</v>
      </c>
      <c r="BX8" s="29">
        <f t="shared" si="1"/>
        <v>0.2</v>
      </c>
      <c r="BY8" s="29">
        <f t="shared" si="1"/>
        <v>0.3</v>
      </c>
      <c r="BZ8" s="29">
        <f t="shared" si="1"/>
        <v>0.6</v>
      </c>
      <c r="CA8" s="29">
        <f t="shared" si="1"/>
        <v>0.7</v>
      </c>
      <c r="CB8" s="29">
        <f t="shared" si="1"/>
        <v>0.5</v>
      </c>
      <c r="CC8" s="29">
        <f t="shared" si="1"/>
        <v>0.4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2.5</v>
      </c>
      <c r="CM8" s="29">
        <f t="shared" si="1"/>
        <v>0</v>
      </c>
      <c r="CN8" s="29">
        <f t="shared" si="1"/>
        <v>0</v>
      </c>
      <c r="CO8" s="29">
        <f t="shared" si="1"/>
        <v>2.4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6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22</v>
      </c>
      <c r="C9" s="29">
        <f t="shared" ref="C9:BN9" si="2">C10</f>
        <v>345.57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0.24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0.24</v>
      </c>
      <c r="BE9" s="29">
        <f t="shared" si="2"/>
        <v>345.33</v>
      </c>
      <c r="BF9" s="29">
        <f t="shared" si="2"/>
        <v>322.63</v>
      </c>
      <c r="BG9" s="29">
        <f t="shared" si="2"/>
        <v>183.35</v>
      </c>
      <c r="BH9" s="29">
        <f t="shared" si="2"/>
        <v>124</v>
      </c>
      <c r="BI9" s="29">
        <f t="shared" si="2"/>
        <v>15.28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22.7</v>
      </c>
      <c r="BU9" s="29">
        <f t="shared" si="3"/>
        <v>8</v>
      </c>
      <c r="BV9" s="29">
        <f t="shared" si="3"/>
        <v>1.1</v>
      </c>
      <c r="BW9" s="29">
        <f t="shared" si="3"/>
        <v>0</v>
      </c>
      <c r="BX9" s="29">
        <f t="shared" si="3"/>
        <v>0.2</v>
      </c>
      <c r="BY9" s="29">
        <f t="shared" si="3"/>
        <v>0.3</v>
      </c>
      <c r="BZ9" s="29">
        <f t="shared" si="3"/>
        <v>0.6</v>
      </c>
      <c r="CA9" s="29">
        <f t="shared" si="3"/>
        <v>0.7</v>
      </c>
      <c r="CB9" s="29">
        <f t="shared" si="3"/>
        <v>0.5</v>
      </c>
      <c r="CC9" s="29">
        <f t="shared" si="3"/>
        <v>0.4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2.5</v>
      </c>
      <c r="CM9" s="29">
        <f t="shared" si="3"/>
        <v>0</v>
      </c>
      <c r="CN9" s="29">
        <f t="shared" si="3"/>
        <v>0</v>
      </c>
      <c r="CO9" s="29">
        <f t="shared" si="3"/>
        <v>2.4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6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345.57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0.24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0.24</v>
      </c>
      <c r="BE10" s="29">
        <f t="shared" si="4"/>
        <v>345.33</v>
      </c>
      <c r="BF10" s="29">
        <f t="shared" si="4"/>
        <v>322.63</v>
      </c>
      <c r="BG10" s="29">
        <f t="shared" si="4"/>
        <v>183.35</v>
      </c>
      <c r="BH10" s="29">
        <f t="shared" si="4"/>
        <v>124</v>
      </c>
      <c r="BI10" s="29">
        <f t="shared" si="4"/>
        <v>15.28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22.7</v>
      </c>
      <c r="BU10" s="29">
        <f t="shared" si="5"/>
        <v>8</v>
      </c>
      <c r="BV10" s="29">
        <f t="shared" si="5"/>
        <v>1.1</v>
      </c>
      <c r="BW10" s="29">
        <f t="shared" si="5"/>
        <v>0</v>
      </c>
      <c r="BX10" s="29">
        <f t="shared" si="5"/>
        <v>0.2</v>
      </c>
      <c r="BY10" s="29">
        <f t="shared" si="5"/>
        <v>0.3</v>
      </c>
      <c r="BZ10" s="29">
        <f t="shared" si="5"/>
        <v>0.6</v>
      </c>
      <c r="CA10" s="29">
        <f t="shared" si="5"/>
        <v>0.7</v>
      </c>
      <c r="CB10" s="29">
        <f t="shared" si="5"/>
        <v>0.5</v>
      </c>
      <c r="CC10" s="29">
        <f t="shared" si="5"/>
        <v>0.4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2.5</v>
      </c>
      <c r="CM10" s="29">
        <f t="shared" si="5"/>
        <v>0</v>
      </c>
      <c r="CN10" s="29">
        <f t="shared" si="5"/>
        <v>0</v>
      </c>
      <c r="CO10" s="29">
        <f t="shared" si="5"/>
        <v>2.4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6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345.57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0.24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0.24</v>
      </c>
      <c r="BE11" s="29">
        <v>345.33</v>
      </c>
      <c r="BF11" s="29">
        <v>322.63</v>
      </c>
      <c r="BG11" s="29">
        <v>183.35</v>
      </c>
      <c r="BH11" s="29">
        <v>124</v>
      </c>
      <c r="BI11" s="29">
        <v>15.28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22.7</v>
      </c>
      <c r="BU11" s="29">
        <v>8</v>
      </c>
      <c r="BV11" s="29">
        <v>1.1</v>
      </c>
      <c r="BW11" s="29">
        <v>0</v>
      </c>
      <c r="BX11" s="29">
        <v>0.2</v>
      </c>
      <c r="BY11" s="29">
        <v>0.3</v>
      </c>
      <c r="BZ11" s="29">
        <v>0.6</v>
      </c>
      <c r="CA11" s="29">
        <v>0.7</v>
      </c>
      <c r="CB11" s="29">
        <v>0.5</v>
      </c>
      <c r="CC11" s="29">
        <v>0.4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2.5</v>
      </c>
      <c r="CM11" s="29">
        <v>0</v>
      </c>
      <c r="CN11" s="29">
        <v>0</v>
      </c>
      <c r="CO11" s="29">
        <v>2.4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6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74.31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0.02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0.02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74.29</v>
      </c>
      <c r="BF12" s="29">
        <f t="shared" si="6"/>
        <v>74.29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49.53</v>
      </c>
      <c r="BL12" s="29">
        <f t="shared" si="6"/>
        <v>24.76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SUM(C14:C16)</f>
        <v>74.31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0.02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0.02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74.29</v>
      </c>
      <c r="BF13" s="29">
        <f t="shared" si="8"/>
        <v>74.29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49.53</v>
      </c>
      <c r="BL13" s="29">
        <f t="shared" si="8"/>
        <v>24.76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0.02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0.02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0.02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49.53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49.53</v>
      </c>
      <c r="BF15" s="29">
        <v>49.53</v>
      </c>
      <c r="BG15" s="29">
        <v>0</v>
      </c>
      <c r="BH15" s="29">
        <v>0</v>
      </c>
      <c r="BI15" s="29">
        <v>0</v>
      </c>
      <c r="BJ15" s="29">
        <v>0</v>
      </c>
      <c r="BK15" s="29">
        <v>49.53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107</v>
      </c>
      <c r="C16" s="29">
        <v>24.76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24.76</v>
      </c>
      <c r="BF16" s="29">
        <v>24.76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24.76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108</v>
      </c>
      <c r="B17" s="59" t="s">
        <v>40</v>
      </c>
      <c r="C17" s="29">
        <f t="shared" ref="C17:BN17" si="10">C18</f>
        <v>21.67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21.67</v>
      </c>
      <c r="BF17" s="29">
        <f t="shared" si="10"/>
        <v>21.67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21.67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f t="shared" ref="C18:BN18" si="12">C19</f>
        <v>21.67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21.67</v>
      </c>
      <c r="BF18" s="29">
        <f t="shared" si="12"/>
        <v>21.67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21.67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111</v>
      </c>
      <c r="B19" s="59" t="s">
        <v>112</v>
      </c>
      <c r="C19" s="29">
        <v>21.67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21.67</v>
      </c>
      <c r="BF19" s="29">
        <v>21.67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21.67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113</v>
      </c>
      <c r="B20" s="59" t="s">
        <v>62</v>
      </c>
      <c r="C20" s="29">
        <f t="shared" ref="C20:BN20" si="14">C21</f>
        <v>35.31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35.31</v>
      </c>
      <c r="BF20" s="29">
        <f t="shared" si="14"/>
        <v>35.31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35.31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114</v>
      </c>
      <c r="B21" s="59" t="s">
        <v>115</v>
      </c>
      <c r="C21" s="29">
        <f t="shared" ref="C21:BN21" si="16">C22</f>
        <v>35.31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35.31</v>
      </c>
      <c r="BF21" s="29">
        <f t="shared" si="16"/>
        <v>35.31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35.31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116</v>
      </c>
      <c r="B22" s="59" t="s">
        <v>30</v>
      </c>
      <c r="C22" s="29">
        <v>35.31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35.31</v>
      </c>
      <c r="BF22" s="29">
        <v>35.31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35.31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D18" sqref="D18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/>
      <c r="D6" s="38"/>
    </row>
    <row r="7" s="31" customFormat="1" ht="27" customHeight="1" spans="1:4">
      <c r="A7" s="39" t="s">
        <v>235</v>
      </c>
      <c r="B7" s="38"/>
      <c r="C7" s="29"/>
      <c r="D7" s="38"/>
    </row>
    <row r="8" s="31" customFormat="1" ht="27" customHeight="1" spans="1:4">
      <c r="A8" s="39" t="s">
        <v>236</v>
      </c>
      <c r="B8" s="38"/>
      <c r="C8" s="29"/>
      <c r="D8" s="38"/>
    </row>
    <row r="9" s="31" customFormat="1" ht="27" customHeight="1" spans="1:4">
      <c r="A9" s="39" t="s">
        <v>237</v>
      </c>
      <c r="B9" s="38"/>
      <c r="C9" s="29"/>
      <c r="D9" s="38"/>
    </row>
    <row r="10" s="31" customFormat="1" ht="27" customHeight="1" spans="1:4">
      <c r="A10" s="39" t="s">
        <v>238</v>
      </c>
      <c r="B10" s="38"/>
      <c r="C10" s="29"/>
      <c r="D10" s="38"/>
    </row>
    <row r="11" s="31" customFormat="1" ht="27" customHeight="1" spans="1:4">
      <c r="A11" s="39" t="s">
        <v>239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240</v>
      </c>
      <c r="C13" s="3"/>
      <c r="D13" s="3"/>
    </row>
    <row r="14" ht="15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3.8</v>
      </c>
      <c r="H9" s="29">
        <f t="shared" si="0"/>
        <v>3.8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249</v>
      </c>
      <c r="B10" s="28"/>
      <c r="C10" s="27"/>
      <c r="D10" s="27"/>
      <c r="E10" s="27"/>
      <c r="F10" s="27"/>
      <c r="G10" s="29">
        <f t="shared" ref="G10:L10" si="1">G11</f>
        <v>3.8</v>
      </c>
      <c r="H10" s="29">
        <f t="shared" si="1"/>
        <v>3.8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250</v>
      </c>
      <c r="B11" s="28" t="s">
        <v>121</v>
      </c>
      <c r="C11" s="27" t="s">
        <v>251</v>
      </c>
      <c r="D11" s="27" t="s">
        <v>252</v>
      </c>
      <c r="E11" s="27" t="s">
        <v>253</v>
      </c>
      <c r="F11" s="27" t="s">
        <v>253</v>
      </c>
      <c r="G11" s="29">
        <v>3.8</v>
      </c>
      <c r="H11" s="29">
        <v>3.8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255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256</v>
      </c>
      <c r="B4" s="9" t="s">
        <v>243</v>
      </c>
      <c r="C4" s="9" t="s">
        <v>257</v>
      </c>
      <c r="D4" s="9"/>
      <c r="E4" s="9"/>
      <c r="F4" s="9"/>
      <c r="G4" s="9" t="s">
        <v>258</v>
      </c>
      <c r="H4" s="9" t="s">
        <v>259</v>
      </c>
      <c r="I4" s="9" t="s">
        <v>260</v>
      </c>
      <c r="J4" s="9" t="s">
        <v>261</v>
      </c>
      <c r="K4" s="9" t="s">
        <v>262</v>
      </c>
      <c r="L4" s="9"/>
      <c r="M4" s="9"/>
      <c r="N4" s="9"/>
      <c r="O4" s="9"/>
      <c r="P4" s="9"/>
      <c r="Q4" s="9"/>
      <c r="R4" s="9"/>
      <c r="S4" s="13" t="s">
        <v>263</v>
      </c>
      <c r="T4" s="14"/>
      <c r="U4" s="15" t="s">
        <v>264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265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266</v>
      </c>
      <c r="BB4" s="15"/>
      <c r="BC4" s="15"/>
      <c r="BD4" s="15"/>
      <c r="BE4" s="9" t="s">
        <v>267</v>
      </c>
      <c r="BF4" s="9" t="s">
        <v>268</v>
      </c>
      <c r="BG4" s="9"/>
      <c r="BH4" s="9"/>
      <c r="BI4" s="9" t="s">
        <v>269</v>
      </c>
      <c r="BJ4" s="9" t="s">
        <v>270</v>
      </c>
      <c r="BK4" s="9" t="s">
        <v>271</v>
      </c>
      <c r="BL4" s="9" t="s">
        <v>272</v>
      </c>
      <c r="BM4" s="9" t="s">
        <v>273</v>
      </c>
    </row>
    <row r="5" s="3" customFormat="1" ht="12" customHeight="1" spans="1:65">
      <c r="A5" s="9"/>
      <c r="B5" s="9"/>
      <c r="C5" s="9" t="s">
        <v>274</v>
      </c>
      <c r="D5" s="9" t="s">
        <v>275</v>
      </c>
      <c r="E5" s="9" t="s">
        <v>276</v>
      </c>
      <c r="F5" s="9" t="s">
        <v>84</v>
      </c>
      <c r="G5" s="9"/>
      <c r="H5" s="9"/>
      <c r="I5" s="9"/>
      <c r="J5" s="9"/>
      <c r="K5" s="9" t="s">
        <v>86</v>
      </c>
      <c r="L5" s="9" t="s">
        <v>277</v>
      </c>
      <c r="M5" s="9" t="s">
        <v>278</v>
      </c>
      <c r="N5" s="9" t="s">
        <v>279</v>
      </c>
      <c r="O5" s="9" t="s">
        <v>280</v>
      </c>
      <c r="P5" s="9" t="s">
        <v>281</v>
      </c>
      <c r="Q5" s="9" t="s">
        <v>88</v>
      </c>
      <c r="R5" s="9" t="s">
        <v>282</v>
      </c>
      <c r="S5" s="9" t="s">
        <v>283</v>
      </c>
      <c r="T5" s="9" t="s">
        <v>284</v>
      </c>
      <c r="U5" s="15" t="s">
        <v>285</v>
      </c>
      <c r="V5" s="15"/>
      <c r="W5" s="15"/>
      <c r="X5" s="15"/>
      <c r="Y5" s="15" t="s">
        <v>286</v>
      </c>
      <c r="Z5" s="15"/>
      <c r="AA5" s="15"/>
      <c r="AB5" s="15"/>
      <c r="AC5" s="15" t="s">
        <v>287</v>
      </c>
      <c r="AD5" s="15"/>
      <c r="AE5" s="15"/>
      <c r="AF5" s="15"/>
      <c r="AG5" s="15" t="s">
        <v>288</v>
      </c>
      <c r="AH5" s="15"/>
      <c r="AI5" s="15"/>
      <c r="AJ5" s="15"/>
      <c r="AK5" s="15" t="s">
        <v>289</v>
      </c>
      <c r="AL5" s="15"/>
      <c r="AM5" s="15"/>
      <c r="AN5" s="15"/>
      <c r="AO5" s="15" t="s">
        <v>290</v>
      </c>
      <c r="AP5" s="15"/>
      <c r="AQ5" s="15"/>
      <c r="AR5" s="15"/>
      <c r="AS5" s="15" t="s">
        <v>291</v>
      </c>
      <c r="AT5" s="15"/>
      <c r="AU5" s="15"/>
      <c r="AV5" s="15"/>
      <c r="AW5" s="15" t="s">
        <v>292</v>
      </c>
      <c r="AX5" s="15"/>
      <c r="AY5" s="15"/>
      <c r="AZ5" s="15"/>
      <c r="BA5" s="15" t="s">
        <v>293</v>
      </c>
      <c r="BB5" s="15"/>
      <c r="BC5" s="15"/>
      <c r="BD5" s="15"/>
      <c r="BE5" s="9"/>
      <c r="BF5" s="9" t="s">
        <v>294</v>
      </c>
      <c r="BG5" s="9" t="s">
        <v>295</v>
      </c>
      <c r="BH5" s="9" t="s">
        <v>296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297</v>
      </c>
      <c r="V6" s="9"/>
      <c r="W6" s="9" t="s">
        <v>298</v>
      </c>
      <c r="X6" s="9"/>
      <c r="Y6" s="9" t="s">
        <v>297</v>
      </c>
      <c r="Z6" s="9"/>
      <c r="AA6" s="9" t="s">
        <v>298</v>
      </c>
      <c r="AB6" s="9"/>
      <c r="AC6" s="9" t="s">
        <v>297</v>
      </c>
      <c r="AD6" s="9"/>
      <c r="AE6" s="9" t="s">
        <v>298</v>
      </c>
      <c r="AF6" s="9"/>
      <c r="AG6" s="9" t="s">
        <v>297</v>
      </c>
      <c r="AH6" s="9"/>
      <c r="AI6" s="9" t="s">
        <v>298</v>
      </c>
      <c r="AJ6" s="9"/>
      <c r="AK6" s="9" t="s">
        <v>297</v>
      </c>
      <c r="AL6" s="9"/>
      <c r="AM6" s="9" t="s">
        <v>298</v>
      </c>
      <c r="AN6" s="9"/>
      <c r="AO6" s="9" t="s">
        <v>297</v>
      </c>
      <c r="AP6" s="9"/>
      <c r="AQ6" s="9" t="s">
        <v>298</v>
      </c>
      <c r="AR6" s="9"/>
      <c r="AS6" s="9" t="s">
        <v>297</v>
      </c>
      <c r="AT6" s="9"/>
      <c r="AU6" s="9" t="s">
        <v>298</v>
      </c>
      <c r="AV6" s="9"/>
      <c r="AW6" s="9" t="s">
        <v>297</v>
      </c>
      <c r="AX6" s="9"/>
      <c r="AY6" s="9" t="s">
        <v>298</v>
      </c>
      <c r="AZ6" s="9"/>
      <c r="BA6" s="9" t="s">
        <v>297</v>
      </c>
      <c r="BB6" s="9"/>
      <c r="BC6" s="9" t="s">
        <v>298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299</v>
      </c>
      <c r="V7" s="9" t="s">
        <v>300</v>
      </c>
      <c r="W7" s="9" t="s">
        <v>299</v>
      </c>
      <c r="X7" s="9" t="s">
        <v>300</v>
      </c>
      <c r="Y7" s="9" t="s">
        <v>299</v>
      </c>
      <c r="Z7" s="9" t="s">
        <v>300</v>
      </c>
      <c r="AA7" s="9" t="s">
        <v>299</v>
      </c>
      <c r="AB7" s="9" t="s">
        <v>300</v>
      </c>
      <c r="AC7" s="9" t="s">
        <v>299</v>
      </c>
      <c r="AD7" s="9" t="s">
        <v>300</v>
      </c>
      <c r="AE7" s="9" t="s">
        <v>299</v>
      </c>
      <c r="AF7" s="9" t="s">
        <v>300</v>
      </c>
      <c r="AG7" s="9" t="s">
        <v>299</v>
      </c>
      <c r="AH7" s="9" t="s">
        <v>300</v>
      </c>
      <c r="AI7" s="9" t="s">
        <v>299</v>
      </c>
      <c r="AJ7" s="9" t="s">
        <v>300</v>
      </c>
      <c r="AK7" s="9" t="s">
        <v>299</v>
      </c>
      <c r="AL7" s="9" t="s">
        <v>300</v>
      </c>
      <c r="AM7" s="9" t="s">
        <v>299</v>
      </c>
      <c r="AN7" s="9" t="s">
        <v>300</v>
      </c>
      <c r="AO7" s="9" t="s">
        <v>299</v>
      </c>
      <c r="AP7" s="9" t="s">
        <v>300</v>
      </c>
      <c r="AQ7" s="9" t="s">
        <v>299</v>
      </c>
      <c r="AR7" s="9" t="s">
        <v>300</v>
      </c>
      <c r="AS7" s="9" t="s">
        <v>299</v>
      </c>
      <c r="AT7" s="9" t="s">
        <v>300</v>
      </c>
      <c r="AU7" s="9" t="s">
        <v>299</v>
      </c>
      <c r="AV7" s="9" t="s">
        <v>300</v>
      </c>
      <c r="AW7" s="9" t="s">
        <v>299</v>
      </c>
      <c r="AX7" s="9" t="s">
        <v>300</v>
      </c>
      <c r="AY7" s="9" t="s">
        <v>299</v>
      </c>
      <c r="AZ7" s="9" t="s">
        <v>300</v>
      </c>
      <c r="BA7" s="9" t="s">
        <v>299</v>
      </c>
      <c r="BB7" s="9" t="s">
        <v>300</v>
      </c>
      <c r="BC7" s="9" t="s">
        <v>299</v>
      </c>
      <c r="BD7" s="9" t="s">
        <v>300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3.8</v>
      </c>
      <c r="K8" s="12">
        <f t="shared" si="0"/>
        <v>3.8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249</v>
      </c>
      <c r="C9" s="11"/>
      <c r="D9" s="11"/>
      <c r="E9" s="11"/>
      <c r="F9" s="10"/>
      <c r="G9" s="11"/>
      <c r="H9" s="11"/>
      <c r="I9" s="11"/>
      <c r="J9" s="12">
        <f t="shared" ref="J9:R9" si="1">J10</f>
        <v>3.8</v>
      </c>
      <c r="K9" s="12">
        <f t="shared" si="1"/>
        <v>3.8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250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3.8</v>
      </c>
      <c r="K10" s="12">
        <f t="shared" si="2"/>
        <v>3.8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249</v>
      </c>
      <c r="B11" s="11" t="s">
        <v>301</v>
      </c>
      <c r="C11" s="11" t="s">
        <v>94</v>
      </c>
      <c r="D11" s="11" t="s">
        <v>302</v>
      </c>
      <c r="E11" s="11" t="s">
        <v>303</v>
      </c>
      <c r="F11" s="10" t="s">
        <v>304</v>
      </c>
      <c r="G11" s="11" t="s">
        <v>251</v>
      </c>
      <c r="H11" s="11" t="s">
        <v>305</v>
      </c>
      <c r="I11" s="11" t="s">
        <v>306</v>
      </c>
      <c r="J11" s="12">
        <v>3.8</v>
      </c>
      <c r="K11" s="12">
        <v>3.8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307</v>
      </c>
      <c r="T11" s="11" t="s">
        <v>308</v>
      </c>
      <c r="U11" s="11" t="s">
        <v>309</v>
      </c>
      <c r="V11" s="11" t="s">
        <v>310</v>
      </c>
      <c r="W11" s="11" t="s">
        <v>311</v>
      </c>
      <c r="X11" s="11" t="s">
        <v>312</v>
      </c>
      <c r="Y11" s="11" t="s">
        <v>309</v>
      </c>
      <c r="Z11" s="11" t="s">
        <v>313</v>
      </c>
      <c r="AA11" s="11" t="s">
        <v>311</v>
      </c>
      <c r="AB11" s="11" t="s">
        <v>314</v>
      </c>
      <c r="AC11" s="11" t="s">
        <v>309</v>
      </c>
      <c r="AD11" s="11" t="s">
        <v>315</v>
      </c>
      <c r="AE11" s="11" t="s">
        <v>311</v>
      </c>
      <c r="AF11" s="11" t="s">
        <v>315</v>
      </c>
      <c r="AG11" s="11" t="s">
        <v>309</v>
      </c>
      <c r="AH11" s="11" t="s">
        <v>316</v>
      </c>
      <c r="AI11" s="11" t="s">
        <v>311</v>
      </c>
      <c r="AJ11" s="11" t="s">
        <v>317</v>
      </c>
      <c r="AK11" s="11"/>
      <c r="AL11" s="11"/>
      <c r="AM11" s="11"/>
      <c r="AN11" s="11"/>
      <c r="AO11" s="11" t="s">
        <v>309</v>
      </c>
      <c r="AP11" s="11" t="s">
        <v>318</v>
      </c>
      <c r="AQ11" s="11" t="s">
        <v>311</v>
      </c>
      <c r="AR11" s="11" t="s">
        <v>319</v>
      </c>
      <c r="AS11" s="11"/>
      <c r="AT11" s="11"/>
      <c r="AU11" s="11"/>
      <c r="AV11" s="11"/>
      <c r="AW11" s="11"/>
      <c r="AX11" s="11"/>
      <c r="AY11" s="11"/>
      <c r="AZ11" s="11"/>
      <c r="BA11" s="11" t="s">
        <v>320</v>
      </c>
      <c r="BB11" s="11" t="s">
        <v>321</v>
      </c>
      <c r="BC11" s="11" t="s">
        <v>322</v>
      </c>
      <c r="BD11" s="11" t="s">
        <v>321</v>
      </c>
      <c r="BE11" s="11" t="s">
        <v>323</v>
      </c>
      <c r="BF11" s="11" t="s">
        <v>324</v>
      </c>
      <c r="BG11" s="11" t="s">
        <v>325</v>
      </c>
      <c r="BH11" s="11" t="s">
        <v>326</v>
      </c>
      <c r="BI11" s="11" t="s">
        <v>327</v>
      </c>
      <c r="BJ11" s="11"/>
      <c r="BK11" s="11" t="s">
        <v>328</v>
      </c>
      <c r="BL11" s="11" t="s">
        <v>329</v>
      </c>
      <c r="BM11" s="11" t="s">
        <v>330</v>
      </c>
    </row>
    <row r="12" s="3" customFormat="1" ht="19.5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2362462</vt:i4>
  </property>
  <property fmtid="{D5CDD505-2E9C-101B-9397-08002B2CF9AE}" pid="4" name="ICV">
    <vt:lpwstr>623864E573AF4089B091018F4B5A2379</vt:lpwstr>
  </property>
</Properties>
</file>