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<sst xmlns="http://schemas.openxmlformats.org/spreadsheetml/2006/main" count="644" uniqueCount="296">
  <si>
    <t>2020年度部门预算公开表</t>
  </si>
  <si>
    <t>大洼区生态环境服务中心</t>
  </si>
  <si>
    <t xml:space="preserve"> 大洼区生态环境服务中心2020年度部门收支预算总表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</si>
  <si>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</si>
  <si>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</si>
  <si>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</si>
  <si>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</si>
  <si>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</si>
  <si>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</si>
  <si>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</si>
  <si>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</si>
  <si>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</si>
  <si>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</si>
  <si>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</si>
  <si>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</si>
  <si>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</si>
  <si>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</si>
  <si>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</si>
  <si>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</si>
  <si>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</si>
  <si>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</si>
  <si>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</si>
  <si>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</si>
  <si>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</si>
  <si>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</si>
  <si>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</si>
  <si>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</si>
  <si>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</si>
  <si>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</si>
  <si>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</si>
  <si>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</si>
  <si>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</si>
  <si>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</si>
  <si>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</si>
  <si>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</si>
  <si>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</si>
  <si>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</si>
  <si>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</si>
  <si>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</si>
  <si>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</si>
  <si>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</si>
  <si>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</si>
  <si>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</si>
  <si>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</si>
  <si>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</si>
  <si>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</si>
  <si>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</si>
  <si>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</si>
  <si>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</si>
  <si>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</si>
  <si>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</si>
  <si>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</si>
  <si>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</si>
  <si>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</si>
  <si>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</si>
  <si>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</si>
  <si>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</si>
  <si>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</si>
  <si>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</si>
  <si>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</si>
  <si>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</si>
  <si>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</si>
  <si>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</si>
  <si>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</si>
  <si>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</si>
  <si>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</si>
  <si>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</si>
  <si>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</si>
  <si>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</si>
  <si>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</si>
  <si>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</si>
  <si>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</si>
  <si>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</si>
  <si>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</si>
  <si>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</si>
  <si>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</si>
  <si>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</si>
  <si>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</si>
  <si>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</si>
  <si>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</si>
  <si>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</si>
  <si>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大洼区生态环境服务中心2020年度部门收入预算总表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</si>
  <si>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</si>
  <si>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</si>
  <si>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</si>
  <si>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</si>
  <si>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</si>
  <si>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</si>
  <si>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</si>
  <si>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</si>
  <si>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</si>
  <si>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</si>
  <si>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</si>
  <si>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</si>
  <si>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</si>
  <si>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</si>
  <si>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</si>
  <si>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</si>
  <si>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</si>
  <si>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</si>
  <si>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</si>
  <si>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</si>
  <si>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</si>
  <si>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</si>
  <si>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</si>
  <si>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</si>
  <si>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</si>
  <si>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211</t>
  </si>
  <si>
    <t xml:space="preserve">  21102</t>
  </si>
  <si>
    <t xml:space="preserve">  环境监测与监察</t>
  </si>
  <si>
    <t xml:space="preserve">    2110299</t>
  </si>
  <si>
    <t xml:space="preserve">    其他环境监测与监察支出</t>
  </si>
  <si>
    <t>221</t>
  </si>
  <si>
    <t xml:space="preserve">  22102</t>
  </si>
  <si>
    <t xml:space="preserve">  住房改革支出</t>
  </si>
  <si>
    <t xml:space="preserve">    2210201</t>
  </si>
  <si>
    <t xml:space="preserve"> 大洼区生态环境服务中心2020年度部门支出预算总表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</si>
  <si>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</si>
  <si>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</si>
  <si>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</si>
  <si>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</si>
  <si>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</si>
  <si>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</si>
  <si>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</si>
  <si>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</si>
  <si>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</si>
  <si>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</si>
  <si>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</si>
  <si>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大洼区生态环境服务中心2020年部门综年度财政拨款收入支出预算总表</t>
  </si>
  <si>
    <t>公开04表</t>
  </si>
  <si>
    <t xml:space="preserve"> 大洼区生态环境服务中心2020年度一般公共预算支出预算表</t>
  </si>
  <si>
    <t>公开05表</t>
  </si>
  <si>
    <t>本年收入</t>
  </si>
  <si>
    <t>基本支出</t>
  </si>
  <si>
    <t>项目支出</t>
  </si>
  <si>
    <t xml:space="preserve"> 大洼区生态环境服务中心2020年度一般公共预算基本支出预算表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</si>
  <si>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</si>
  <si>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</si>
  <si>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</si>
  <si>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</si>
  <si>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</si>
  <si>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</si>
  <si>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</si>
  <si>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</si>
  <si>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</si>
  <si>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</si>
  <si>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</si>
  <si>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</si>
  <si>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</si>
  <si>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</si>
  <si>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</si>
  <si>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</si>
  <si>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</si>
  <si>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</si>
  <si>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</si>
  <si>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</si>
  <si>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</si>
  <si>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</si>
  <si>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</si>
  <si>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</si>
  <si>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</si>
  <si>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</si>
  <si>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</si>
  <si>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</si>
  <si>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</si>
  <si>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</si>
  <si>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</si>
  <si>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</si>
  <si>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</si>
  <si>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</si>
  <si>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</si>
  <si>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</si>
  <si>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</si>
  <si>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</si>
  <si>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</si>
  <si>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</si>
  <si>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</si>
  <si>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</si>
  <si>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</si>
  <si>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</si>
  <si>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</si>
  <si>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</si>
  <si>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</si>
  <si>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</si>
  <si>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</si>
  <si>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</si>
  <si>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</si>
  <si>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</si>
  <si>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</si>
  <si>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</si>
  <si>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</si>
  <si>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</si>
  <si>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</si>
  <si>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</si>
  <si>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</si>
  <si>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</si>
  <si>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</si>
  <si>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</si>
  <si>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</si>
  <si>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</si>
  <si>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</si>
  <si>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</si>
  <si>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</si>
  <si>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</si>
  <si>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</si>
  <si>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</si>
  <si>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</si>
  <si>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</si>
  <si>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</si>
  <si>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</si>
  <si>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</si>
  <si>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</si>
  <si>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</si>
  <si>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</si>
  <si>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</si>
  <si>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</si>
  <si>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</si>
  <si>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</si>
  <si>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</si>
  <si>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</si>
  <si>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</si>
  <si>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</si>
  <si>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</si>
  <si>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大洼区生态环境服务中心2020年度政府性基金预算收入支出预算表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</si>
  <si>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</si>
  <si>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</si>
  <si>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</si>
  <si>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大洼区生态环境服务中心2020年度一般公共预算“三公”经费支出预算表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</si>
  <si>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</si>
  <si>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</si>
  <si>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</si>
  <si>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</si>
  <si>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</si>
  <si>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</si>
  <si>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</si>
  <si>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</si>
  <si>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</si>
  <si>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</si>
  <si>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</si>
  <si>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大洼区生态环境服务中心2020年度综合预算项目支出表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</si>
  <si>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</si>
  <si>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</si>
  <si>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</si>
  <si>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</si>
  <si>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</si>
  <si>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</si>
  <si>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</si>
  <si>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</si>
  <si>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大洼区生态环境服务中心2020年度部门预算项目（政策）绩效目标情况表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</si>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</sst>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5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5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8" fillId="0" borderId="0" xfId="198" applyNumberFormat="1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189" fontId="8" fillId="0" borderId="0" xfId="198" applyNumberFormat="1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ht="28.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9.25" customHeight="1" spans="1:10">
      <c r="A8" s="155"/>
      <c r="B8" s="156"/>
      <c r="C8" s="157"/>
      <c r="D8" s="157"/>
      <c r="E8" s="158"/>
      <c r="F8" s="157"/>
      <c r="G8" s="157"/>
      <c r="H8" s="157"/>
      <c r="I8" s="157"/>
      <c r="J8" s="161"/>
    </row>
    <row r="9" ht="25.5" spans="1:1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2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3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48">
        <v>308.66</v>
      </c>
      <c r="C7" s="123" t="s">
        <v>12</v>
      </c>
      <c r="D7" s="149">
        <v>294.37</v>
      </c>
      <c r="E7" s="124" t="s">
        <v>13</v>
      </c>
      <c r="F7" s="148">
        <v>0</v>
      </c>
    </row>
    <row r="8" s="94" customFormat="1" ht="18" customHeight="1" spans="1:6">
      <c r="A8" s="121" t="s">
        <v>14</v>
      </c>
      <c r="B8" s="148">
        <v>0</v>
      </c>
      <c r="C8" s="123" t="s">
        <v>15</v>
      </c>
      <c r="D8" s="149">
        <v>119.9</v>
      </c>
      <c r="E8" s="124" t="s">
        <v>16</v>
      </c>
      <c r="F8" s="148">
        <v>0</v>
      </c>
    </row>
    <row r="9" s="94" customFormat="1" ht="18" customHeight="1" spans="1:6">
      <c r="A9" s="121" t="s">
        <v>17</v>
      </c>
      <c r="B9" s="148">
        <v>0</v>
      </c>
      <c r="C9" s="125" t="s">
        <v>18</v>
      </c>
      <c r="D9" s="149">
        <v>79.3</v>
      </c>
      <c r="E9" s="124" t="s">
        <v>19</v>
      </c>
      <c r="F9" s="148">
        <v>0</v>
      </c>
    </row>
    <row r="10" s="94" customFormat="1" ht="18" customHeight="1" spans="1:6">
      <c r="A10" s="121" t="s">
        <v>20</v>
      </c>
      <c r="B10" s="148">
        <v>0</v>
      </c>
      <c r="C10" s="125" t="s">
        <v>21</v>
      </c>
      <c r="D10" s="149">
        <v>9.99</v>
      </c>
      <c r="E10" s="124" t="s">
        <v>22</v>
      </c>
      <c r="F10" s="148">
        <v>0</v>
      </c>
    </row>
    <row r="11" s="94" customFormat="1" ht="18" customHeight="1" spans="1:6">
      <c r="A11" s="121" t="s">
        <v>23</v>
      </c>
      <c r="B11" s="148">
        <v>0</v>
      </c>
      <c r="C11" s="125" t="s">
        <v>24</v>
      </c>
      <c r="D11" s="149">
        <v>0</v>
      </c>
      <c r="E11" s="124" t="s">
        <v>25</v>
      </c>
      <c r="F11" s="148">
        <v>0</v>
      </c>
    </row>
    <row r="12" s="94" customFormat="1" ht="18" customHeight="1" spans="1:6">
      <c r="A12" s="121" t="s">
        <v>26</v>
      </c>
      <c r="B12" s="148">
        <v>0</v>
      </c>
      <c r="C12" s="125" t="s">
        <v>27</v>
      </c>
      <c r="D12" s="149">
        <v>62.27</v>
      </c>
      <c r="E12" s="124" t="s">
        <v>28</v>
      </c>
      <c r="F12" s="148">
        <v>0</v>
      </c>
    </row>
    <row r="13" s="94" customFormat="1" ht="18" customHeight="1" spans="1:6">
      <c r="A13" s="121" t="s">
        <v>29</v>
      </c>
      <c r="B13" s="148">
        <v>0</v>
      </c>
      <c r="C13" s="125" t="s">
        <v>30</v>
      </c>
      <c r="D13" s="149">
        <v>22.91</v>
      </c>
      <c r="E13" s="124" t="s">
        <v>31</v>
      </c>
      <c r="F13" s="148">
        <v>0</v>
      </c>
    </row>
    <row r="14" s="94" customFormat="1" ht="18" customHeight="1" spans="1:6">
      <c r="A14" s="121" t="s">
        <v>32</v>
      </c>
      <c r="B14" s="148">
        <v>0</v>
      </c>
      <c r="C14" s="125" t="s">
        <v>33</v>
      </c>
      <c r="D14" s="149">
        <v>0</v>
      </c>
      <c r="E14" s="124" t="s">
        <v>34</v>
      </c>
      <c r="F14" s="148">
        <v>48.21</v>
      </c>
    </row>
    <row r="15" s="94" customFormat="1" ht="18" customHeight="1" spans="1:6">
      <c r="A15" s="121" t="s">
        <v>35</v>
      </c>
      <c r="B15" s="148">
        <v>0</v>
      </c>
      <c r="C15" s="125" t="s">
        <v>36</v>
      </c>
      <c r="D15" s="149">
        <v>14</v>
      </c>
      <c r="E15" s="124" t="s">
        <v>37</v>
      </c>
      <c r="F15" s="148">
        <v>0</v>
      </c>
    </row>
    <row r="16" s="94" customFormat="1" ht="18" customHeight="1" spans="1:6">
      <c r="A16" s="121" t="s">
        <v>38</v>
      </c>
      <c r="B16" s="148">
        <v>0</v>
      </c>
      <c r="C16" s="125" t="s">
        <v>39</v>
      </c>
      <c r="D16" s="149">
        <v>13.6</v>
      </c>
      <c r="E16" s="124" t="s">
        <v>40</v>
      </c>
      <c r="F16" s="148">
        <v>14.06</v>
      </c>
    </row>
    <row r="17" s="94" customFormat="1" ht="18" customHeight="1" spans="1:254">
      <c r="A17" s="121" t="s">
        <v>41</v>
      </c>
      <c r="B17" s="148">
        <v>0</v>
      </c>
      <c r="C17" s="125" t="s">
        <v>42</v>
      </c>
      <c r="D17" s="149">
        <v>0.4</v>
      </c>
      <c r="E17" s="124" t="s">
        <v>43</v>
      </c>
      <c r="F17" s="148">
        <v>223.48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 t="s">
        <v>44</v>
      </c>
      <c r="B18" s="150">
        <v>0</v>
      </c>
      <c r="C18" s="125" t="s">
        <v>45</v>
      </c>
      <c r="D18" s="149">
        <v>0</v>
      </c>
      <c r="E18" s="124" t="s">
        <v>46</v>
      </c>
      <c r="F18" s="148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51"/>
      <c r="C19" s="125" t="s">
        <v>47</v>
      </c>
      <c r="D19" s="149">
        <v>0</v>
      </c>
      <c r="E19" s="121" t="s">
        <v>48</v>
      </c>
      <c r="F19" s="148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51"/>
      <c r="C20" s="125" t="s">
        <v>49</v>
      </c>
      <c r="D20" s="149">
        <v>0</v>
      </c>
      <c r="E20" s="124" t="s">
        <v>50</v>
      </c>
      <c r="F20" s="148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48"/>
      <c r="C21" s="125" t="s">
        <v>51</v>
      </c>
      <c r="D21" s="149">
        <v>0</v>
      </c>
      <c r="E21" s="124" t="s">
        <v>52</v>
      </c>
      <c r="F21" s="148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48"/>
      <c r="C22" s="125" t="s">
        <v>53</v>
      </c>
      <c r="D22" s="149">
        <v>0</v>
      </c>
      <c r="E22" s="124" t="s">
        <v>54</v>
      </c>
      <c r="F22" s="148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52"/>
      <c r="C23" s="125" t="s">
        <v>55</v>
      </c>
      <c r="D23" s="149">
        <v>0</v>
      </c>
      <c r="E23" s="121" t="s">
        <v>56</v>
      </c>
      <c r="F23" s="148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52"/>
      <c r="C24" s="125" t="s">
        <v>57</v>
      </c>
      <c r="D24" s="149">
        <v>0</v>
      </c>
      <c r="E24" s="121" t="s">
        <v>58</v>
      </c>
      <c r="F24" s="148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52"/>
      <c r="C25" s="125" t="s">
        <v>59</v>
      </c>
      <c r="D25" s="153">
        <v>0</v>
      </c>
      <c r="E25" s="121" t="s">
        <v>60</v>
      </c>
      <c r="F25" s="148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52"/>
      <c r="C26" s="125" t="s">
        <v>61</v>
      </c>
      <c r="D26" s="153">
        <v>0</v>
      </c>
      <c r="E26" s="124" t="s">
        <v>62</v>
      </c>
      <c r="F26" s="148">
        <v>22.91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52"/>
      <c r="C27" s="125" t="s">
        <v>63</v>
      </c>
      <c r="D27" s="153">
        <v>0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52"/>
      <c r="C28" s="125" t="s">
        <v>65</v>
      </c>
      <c r="D28" s="153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52"/>
      <c r="C29" s="125" t="s">
        <v>67</v>
      </c>
      <c r="D29" s="153">
        <v>0.29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52"/>
      <c r="C30" s="125" t="s">
        <v>69</v>
      </c>
      <c r="D30" s="153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52"/>
      <c r="C31" s="125" t="s">
        <v>71</v>
      </c>
      <c r="D31" s="153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52"/>
      <c r="C32" s="123" t="s">
        <v>73</v>
      </c>
      <c r="D32" s="153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52"/>
      <c r="C33" s="125" t="s">
        <v>75</v>
      </c>
      <c r="D33" s="153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52"/>
      <c r="C34" s="125" t="s">
        <v>77</v>
      </c>
      <c r="D34" s="153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48"/>
      <c r="C35" s="128"/>
      <c r="D35" s="151"/>
      <c r="E35" s="132"/>
      <c r="F35" s="14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48">
        <v>308.66</v>
      </c>
      <c r="C36" s="118" t="s">
        <v>80</v>
      </c>
      <c r="D36" s="148">
        <v>308.66</v>
      </c>
      <c r="E36" s="133" t="s">
        <v>80</v>
      </c>
      <c r="F36" s="148">
        <v>308.66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4.25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4.25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4.25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4.25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4.25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4.25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4.25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4.25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4.25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4.25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4.25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4.25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4.25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4.25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4.25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4.25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4.25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4.25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4.25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4.25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4.25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4.25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4.25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4.25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4.25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4.25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4.25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4.25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4.25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4.25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4.25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4.25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4.25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4.25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4.25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4.25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4.25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4.25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4.25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4.25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4.25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4.25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4.25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4.25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4.25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4.25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4.25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4.25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4.25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4.25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4.25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4.25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4.25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4.25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4.25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4.25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4.25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4.25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4.25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4.25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4.25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4.25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4.25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4.25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4.25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4.25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4.25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4.25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4.25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4.25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4.25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4.25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4.25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4.25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4.25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4.25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4.25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4.25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4.25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4.25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4.25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4.25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4.25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4.25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4.25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4.25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4.25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4.25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4.25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4.25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4.25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4.25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4.25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4.25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4.25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4.25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4.25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4.25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4.25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4.25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4.25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4.25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4.25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4.25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4.25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4.25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4.25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4.25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4.25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4.25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4.25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4.25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4.25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4.25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4.25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4.25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4.25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4.25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4.25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4.25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4.25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4.25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4.25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4.25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4.25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4.25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4.25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4.25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4.25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4.25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4.25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D16" sqref="D16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3"/>
      <c r="B3" s="143"/>
      <c r="C3" s="143"/>
      <c r="D3" s="143"/>
      <c r="E3" s="143"/>
      <c r="F3" s="143"/>
      <c r="G3" s="143"/>
      <c r="H3" s="30" t="s">
        <v>82</v>
      </c>
    </row>
    <row r="4" customHeight="1" spans="1:8">
      <c r="A4" s="21" t="s">
        <v>83</v>
      </c>
      <c r="B4" s="143"/>
      <c r="C4" s="143"/>
      <c r="D4" s="143"/>
      <c r="E4" s="143"/>
      <c r="F4" s="143"/>
      <c r="G4" s="143"/>
      <c r="H4" s="30" t="s">
        <v>4</v>
      </c>
    </row>
    <row r="5" ht="8.25" customHeight="1" spans="1:8">
      <c r="A5" s="144" t="s">
        <v>84</v>
      </c>
      <c r="B5" s="145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6"/>
      <c r="B6" s="145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6"/>
      <c r="B7" s="145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7"/>
      <c r="B8" s="145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C10+C14+C17+C20</f>
        <v>308.66</v>
      </c>
      <c r="D9" s="29">
        <f t="shared" si="0"/>
        <v>308.66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48.21</v>
      </c>
      <c r="D10" s="29">
        <f t="shared" si="1"/>
        <v>48.21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SUM(C12:C13)</f>
        <v>48.21</v>
      </c>
      <c r="D11" s="29">
        <f t="shared" si="2"/>
        <v>48.21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32.14</v>
      </c>
      <c r="D12" s="29">
        <v>32.14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16.07</v>
      </c>
      <c r="D13" s="29">
        <v>16.07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40</v>
      </c>
      <c r="C14" s="29">
        <f t="shared" ref="C14:H14" si="3">C15</f>
        <v>14.06</v>
      </c>
      <c r="D14" s="29">
        <f t="shared" si="3"/>
        <v>14.06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103</v>
      </c>
      <c r="B15" s="28" t="s">
        <v>104</v>
      </c>
      <c r="C15" s="29">
        <f t="shared" ref="C15:H15" si="4">C16</f>
        <v>14.06</v>
      </c>
      <c r="D15" s="29">
        <f t="shared" si="4"/>
        <v>14.06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105</v>
      </c>
      <c r="B16" s="28" t="s">
        <v>106</v>
      </c>
      <c r="C16" s="29">
        <v>14.06</v>
      </c>
      <c r="D16" s="29">
        <v>14.06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43</v>
      </c>
      <c r="C17" s="29">
        <f t="shared" ref="C17:H17" si="5">C18</f>
        <v>223.48</v>
      </c>
      <c r="D17" s="29">
        <f t="shared" si="5"/>
        <v>223.48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108</v>
      </c>
      <c r="B18" s="28" t="s">
        <v>109</v>
      </c>
      <c r="C18" s="29">
        <f t="shared" ref="C18:H18" si="6">C19</f>
        <v>223.48</v>
      </c>
      <c r="D18" s="29">
        <f t="shared" si="6"/>
        <v>223.48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110</v>
      </c>
      <c r="B19" s="28" t="s">
        <v>111</v>
      </c>
      <c r="C19" s="29">
        <v>223.48</v>
      </c>
      <c r="D19" s="29">
        <v>223.48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112</v>
      </c>
      <c r="B20" s="28" t="s">
        <v>62</v>
      </c>
      <c r="C20" s="29">
        <f t="shared" ref="C20:H20" si="7">C21</f>
        <v>22.91</v>
      </c>
      <c r="D20" s="29">
        <f t="shared" si="7"/>
        <v>22.91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113</v>
      </c>
      <c r="B21" s="28" t="s">
        <v>114</v>
      </c>
      <c r="C21" s="29">
        <f t="shared" ref="C21:H21" si="8">C22</f>
        <v>22.91</v>
      </c>
      <c r="D21" s="29">
        <f t="shared" si="8"/>
        <v>22.91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115</v>
      </c>
      <c r="B22" s="28" t="s">
        <v>30</v>
      </c>
      <c r="C22" s="29">
        <v>22.91</v>
      </c>
      <c r="D22" s="29">
        <v>22.91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8" t="s">
        <v>116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customHeight="1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7" t="s">
        <v>117</v>
      </c>
    </row>
    <row r="4" customHeight="1" spans="1:13">
      <c r="A4" s="137" t="s">
        <v>83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67" t="s">
        <v>4</v>
      </c>
    </row>
    <row r="5" ht="4.5" customHeight="1" spans="1:13">
      <c r="A5" s="138" t="s">
        <v>84</v>
      </c>
      <c r="B5" s="139" t="s">
        <v>85</v>
      </c>
      <c r="C5" s="140" t="s">
        <v>118</v>
      </c>
      <c r="D5" s="140" t="s">
        <v>119</v>
      </c>
      <c r="E5" s="140" t="s">
        <v>120</v>
      </c>
      <c r="F5" s="140" t="s">
        <v>121</v>
      </c>
      <c r="G5" s="58" t="s">
        <v>122</v>
      </c>
      <c r="H5" s="58" t="s">
        <v>123</v>
      </c>
      <c r="I5" s="58" t="s">
        <v>124</v>
      </c>
      <c r="J5" s="58" t="s">
        <v>125</v>
      </c>
      <c r="K5" s="58" t="s">
        <v>126</v>
      </c>
      <c r="L5" s="140" t="s">
        <v>127</v>
      </c>
      <c r="M5" s="140" t="s">
        <v>70</v>
      </c>
    </row>
    <row r="6" ht="6" customHeight="1" spans="1:13">
      <c r="A6" s="141"/>
      <c r="B6" s="139" t="s">
        <v>92</v>
      </c>
      <c r="C6" s="140" t="s">
        <v>92</v>
      </c>
      <c r="D6" s="140" t="s">
        <v>92</v>
      </c>
      <c r="E6" s="140" t="s">
        <v>92</v>
      </c>
      <c r="F6" s="140" t="s">
        <v>92</v>
      </c>
      <c r="G6" s="62"/>
      <c r="H6" s="62"/>
      <c r="I6" s="62"/>
      <c r="J6" s="62"/>
      <c r="K6" s="62"/>
      <c r="L6" s="140" t="s">
        <v>92</v>
      </c>
      <c r="M6" s="140" t="s">
        <v>92</v>
      </c>
    </row>
    <row r="7" ht="5.25" customHeight="1" spans="1:13">
      <c r="A7" s="141"/>
      <c r="B7" s="139" t="s">
        <v>92</v>
      </c>
      <c r="C7" s="140" t="s">
        <v>92</v>
      </c>
      <c r="D7" s="140" t="s">
        <v>92</v>
      </c>
      <c r="E7" s="140" t="s">
        <v>92</v>
      </c>
      <c r="F7" s="140" t="s">
        <v>92</v>
      </c>
      <c r="G7" s="62"/>
      <c r="H7" s="62"/>
      <c r="I7" s="62"/>
      <c r="J7" s="62"/>
      <c r="K7" s="62"/>
      <c r="L7" s="140" t="s">
        <v>92</v>
      </c>
      <c r="M7" s="140" t="s">
        <v>92</v>
      </c>
    </row>
    <row r="8" ht="12" customHeight="1" spans="1:13">
      <c r="A8" s="142"/>
      <c r="B8" s="139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64"/>
      <c r="H8" s="64"/>
      <c r="I8" s="64"/>
      <c r="J8" s="64"/>
      <c r="K8" s="64"/>
      <c r="L8" s="140" t="s">
        <v>92</v>
      </c>
      <c r="M8" s="140" t="s">
        <v>92</v>
      </c>
    </row>
    <row r="9" s="47" customFormat="1" ht="18" customHeight="1" spans="1:13">
      <c r="A9" s="27"/>
      <c r="B9" s="65" t="s">
        <v>94</v>
      </c>
      <c r="C9" s="29">
        <f t="shared" ref="C9:M9" si="0">C10+C14+C17+C20</f>
        <v>308.66</v>
      </c>
      <c r="D9" s="29">
        <f t="shared" si="0"/>
        <v>294.37</v>
      </c>
      <c r="E9" s="29">
        <f t="shared" si="0"/>
        <v>14</v>
      </c>
      <c r="F9" s="29">
        <f t="shared" si="0"/>
        <v>0.29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5" t="s">
        <v>34</v>
      </c>
      <c r="C10" s="29">
        <f t="shared" ref="C10:M10" si="1">C11</f>
        <v>48.21</v>
      </c>
      <c r="D10" s="29">
        <f t="shared" si="1"/>
        <v>48.21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5" t="s">
        <v>97</v>
      </c>
      <c r="C11" s="29">
        <f t="shared" ref="C11:M11" si="2">SUM(C12:C13)</f>
        <v>48.21</v>
      </c>
      <c r="D11" s="29">
        <f t="shared" si="2"/>
        <v>48.21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5" t="s">
        <v>99</v>
      </c>
      <c r="C12" s="29">
        <v>32.14</v>
      </c>
      <c r="D12" s="29">
        <v>32.14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5" t="s">
        <v>101</v>
      </c>
      <c r="C13" s="29">
        <v>16.07</v>
      </c>
      <c r="D13" s="29">
        <v>16.07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5" t="s">
        <v>40</v>
      </c>
      <c r="C14" s="29">
        <f t="shared" ref="C14:M14" si="3">C15</f>
        <v>14.06</v>
      </c>
      <c r="D14" s="29">
        <f t="shared" si="3"/>
        <v>14.06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103</v>
      </c>
      <c r="B15" s="65" t="s">
        <v>104</v>
      </c>
      <c r="C15" s="29">
        <f t="shared" ref="C15:M15" si="4">C16</f>
        <v>14.06</v>
      </c>
      <c r="D15" s="29">
        <f t="shared" si="4"/>
        <v>14.06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105</v>
      </c>
      <c r="B16" s="65" t="s">
        <v>106</v>
      </c>
      <c r="C16" s="29">
        <v>14.06</v>
      </c>
      <c r="D16" s="29">
        <v>14.06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65" t="s">
        <v>43</v>
      </c>
      <c r="C17" s="29">
        <f t="shared" ref="C17:M17" si="5">C18</f>
        <v>223.48</v>
      </c>
      <c r="D17" s="29">
        <f t="shared" si="5"/>
        <v>209.19</v>
      </c>
      <c r="E17" s="29">
        <f t="shared" si="5"/>
        <v>14</v>
      </c>
      <c r="F17" s="29">
        <f t="shared" si="5"/>
        <v>0.29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108</v>
      </c>
      <c r="B18" s="65" t="s">
        <v>109</v>
      </c>
      <c r="C18" s="29">
        <f t="shared" ref="C18:M18" si="6">C19</f>
        <v>223.48</v>
      </c>
      <c r="D18" s="29">
        <f t="shared" si="6"/>
        <v>209.19</v>
      </c>
      <c r="E18" s="29">
        <f t="shared" si="6"/>
        <v>14</v>
      </c>
      <c r="F18" s="29">
        <f t="shared" si="6"/>
        <v>0.29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110</v>
      </c>
      <c r="B19" s="65" t="s">
        <v>111</v>
      </c>
      <c r="C19" s="29">
        <v>223.48</v>
      </c>
      <c r="D19" s="29">
        <v>209.19</v>
      </c>
      <c r="E19" s="29">
        <v>14</v>
      </c>
      <c r="F19" s="29">
        <v>0.29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112</v>
      </c>
      <c r="B20" s="65" t="s">
        <v>62</v>
      </c>
      <c r="C20" s="29">
        <f t="shared" ref="C20:M20" si="7">C21</f>
        <v>22.91</v>
      </c>
      <c r="D20" s="29">
        <f t="shared" si="7"/>
        <v>22.91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113</v>
      </c>
      <c r="B21" s="65" t="s">
        <v>114</v>
      </c>
      <c r="C21" s="29">
        <f t="shared" ref="C21:M21" si="8">C22</f>
        <v>22.91</v>
      </c>
      <c r="D21" s="29">
        <f t="shared" si="8"/>
        <v>22.91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115</v>
      </c>
      <c r="B22" s="65" t="s">
        <v>30</v>
      </c>
      <c r="C22" s="29">
        <v>22.91</v>
      </c>
      <c r="D22" s="29">
        <v>22.91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128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129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22">
        <v>308.66</v>
      </c>
      <c r="C7" s="123" t="s">
        <v>12</v>
      </c>
      <c r="D7" s="122">
        <v>294.37</v>
      </c>
      <c r="E7" s="124" t="s">
        <v>13</v>
      </c>
      <c r="F7" s="122">
        <v>0</v>
      </c>
    </row>
    <row r="8" s="94" customFormat="1" ht="18" customHeight="1" spans="1:6">
      <c r="A8" s="121" t="s">
        <v>14</v>
      </c>
      <c r="B8" s="122">
        <v>0</v>
      </c>
      <c r="C8" s="123" t="s">
        <v>15</v>
      </c>
      <c r="D8" s="122">
        <v>119.9</v>
      </c>
      <c r="E8" s="124" t="s">
        <v>16</v>
      </c>
      <c r="F8" s="122">
        <v>0</v>
      </c>
    </row>
    <row r="9" s="94" customFormat="1" ht="18" customHeight="1" spans="1:6">
      <c r="A9" s="121"/>
      <c r="B9" s="122"/>
      <c r="C9" s="125" t="s">
        <v>18</v>
      </c>
      <c r="D9" s="122">
        <v>79.3</v>
      </c>
      <c r="E9" s="124" t="s">
        <v>19</v>
      </c>
      <c r="F9" s="122">
        <v>0</v>
      </c>
    </row>
    <row r="10" s="94" customFormat="1" ht="18" customHeight="1" spans="1:6">
      <c r="A10" s="121"/>
      <c r="B10" s="122"/>
      <c r="C10" s="125" t="s">
        <v>21</v>
      </c>
      <c r="D10" s="122">
        <v>9.99</v>
      </c>
      <c r="E10" s="124" t="s">
        <v>22</v>
      </c>
      <c r="F10" s="122">
        <v>0</v>
      </c>
    </row>
    <row r="11" s="94" customFormat="1" ht="18" customHeight="1" spans="1:6">
      <c r="A11" s="121"/>
      <c r="B11" s="122"/>
      <c r="C11" s="125" t="s">
        <v>24</v>
      </c>
      <c r="D11" s="122">
        <v>0</v>
      </c>
      <c r="E11" s="124" t="s">
        <v>25</v>
      </c>
      <c r="F11" s="122">
        <v>0</v>
      </c>
    </row>
    <row r="12" s="94" customFormat="1" ht="18" customHeight="1" spans="1:6">
      <c r="A12" s="121"/>
      <c r="B12" s="122"/>
      <c r="C12" s="125" t="s">
        <v>27</v>
      </c>
      <c r="D12" s="122">
        <v>62.27</v>
      </c>
      <c r="E12" s="124" t="s">
        <v>28</v>
      </c>
      <c r="F12" s="122">
        <v>0</v>
      </c>
    </row>
    <row r="13" s="94" customFormat="1" ht="18" customHeight="1" spans="1:6">
      <c r="A13" s="121"/>
      <c r="B13" s="122"/>
      <c r="C13" s="125" t="s">
        <v>30</v>
      </c>
      <c r="D13" s="122">
        <v>22.91</v>
      </c>
      <c r="E13" s="124" t="s">
        <v>31</v>
      </c>
      <c r="F13" s="122">
        <v>0</v>
      </c>
    </row>
    <row r="14" s="94" customFormat="1" ht="18" customHeight="1" spans="1:6">
      <c r="A14" s="121"/>
      <c r="B14" s="122"/>
      <c r="C14" s="125" t="s">
        <v>33</v>
      </c>
      <c r="D14" s="122">
        <v>0</v>
      </c>
      <c r="E14" s="124" t="s">
        <v>34</v>
      </c>
      <c r="F14" s="122">
        <v>48.21</v>
      </c>
    </row>
    <row r="15" s="94" customFormat="1" ht="18" customHeight="1" spans="1:6">
      <c r="A15" s="121"/>
      <c r="B15" s="122"/>
      <c r="C15" s="125" t="s">
        <v>36</v>
      </c>
      <c r="D15" s="122">
        <v>14</v>
      </c>
      <c r="E15" s="124" t="s">
        <v>37</v>
      </c>
      <c r="F15" s="122">
        <v>0</v>
      </c>
    </row>
    <row r="16" s="94" customFormat="1" ht="18" customHeight="1" spans="1:6">
      <c r="A16" s="121"/>
      <c r="B16" s="122"/>
      <c r="C16" s="125" t="s">
        <v>39</v>
      </c>
      <c r="D16" s="122">
        <v>13.6</v>
      </c>
      <c r="E16" s="124" t="s">
        <v>40</v>
      </c>
      <c r="F16" s="122">
        <v>14.06</v>
      </c>
    </row>
    <row r="17" s="94" customFormat="1" ht="18" customHeight="1" spans="1:254">
      <c r="A17" s="121"/>
      <c r="B17" s="122"/>
      <c r="C17" s="125" t="s">
        <v>42</v>
      </c>
      <c r="D17" s="122">
        <v>0.4</v>
      </c>
      <c r="E17" s="124" t="s">
        <v>43</v>
      </c>
      <c r="F17" s="122">
        <v>223.48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/>
      <c r="B18" s="127"/>
      <c r="C18" s="125" t="s">
        <v>45</v>
      </c>
      <c r="D18" s="122">
        <v>0</v>
      </c>
      <c r="E18" s="124" t="s">
        <v>46</v>
      </c>
      <c r="F18" s="12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29"/>
      <c r="C19" s="125" t="s">
        <v>47</v>
      </c>
      <c r="D19" s="122">
        <v>0</v>
      </c>
      <c r="E19" s="121" t="s">
        <v>48</v>
      </c>
      <c r="F19" s="12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29"/>
      <c r="C20" s="125" t="s">
        <v>49</v>
      </c>
      <c r="D20" s="122">
        <v>0</v>
      </c>
      <c r="E20" s="124" t="s">
        <v>50</v>
      </c>
      <c r="F20" s="12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22"/>
      <c r="C21" s="125" t="s">
        <v>51</v>
      </c>
      <c r="D21" s="122">
        <v>0</v>
      </c>
      <c r="E21" s="124" t="s">
        <v>52</v>
      </c>
      <c r="F21" s="12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22"/>
      <c r="C22" s="125" t="s">
        <v>53</v>
      </c>
      <c r="D22" s="122">
        <v>0</v>
      </c>
      <c r="E22" s="124" t="s">
        <v>54</v>
      </c>
      <c r="F22" s="12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30"/>
      <c r="C23" s="125" t="s">
        <v>55</v>
      </c>
      <c r="D23" s="122">
        <v>0</v>
      </c>
      <c r="E23" s="121" t="s">
        <v>56</v>
      </c>
      <c r="F23" s="12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30"/>
      <c r="C24" s="125" t="s">
        <v>57</v>
      </c>
      <c r="D24" s="122">
        <v>0</v>
      </c>
      <c r="E24" s="121" t="s">
        <v>58</v>
      </c>
      <c r="F24" s="12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30"/>
      <c r="C25" s="125" t="s">
        <v>59</v>
      </c>
      <c r="D25" s="131">
        <v>0</v>
      </c>
      <c r="E25" s="121" t="s">
        <v>60</v>
      </c>
      <c r="F25" s="12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30"/>
      <c r="C26" s="125" t="s">
        <v>61</v>
      </c>
      <c r="D26" s="131">
        <v>0</v>
      </c>
      <c r="E26" s="124" t="s">
        <v>62</v>
      </c>
      <c r="F26" s="122">
        <v>22.91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30"/>
      <c r="C27" s="125" t="s">
        <v>63</v>
      </c>
      <c r="D27" s="131">
        <v>0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30"/>
      <c r="C28" s="125" t="s">
        <v>65</v>
      </c>
      <c r="D28" s="131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30"/>
      <c r="C29" s="125" t="s">
        <v>67</v>
      </c>
      <c r="D29" s="131">
        <v>0.29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30"/>
      <c r="C30" s="125" t="s">
        <v>69</v>
      </c>
      <c r="D30" s="131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30"/>
      <c r="C31" s="125" t="s">
        <v>71</v>
      </c>
      <c r="D31" s="131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30"/>
      <c r="C32" s="123" t="s">
        <v>73</v>
      </c>
      <c r="D32" s="131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30"/>
      <c r="C33" s="125" t="s">
        <v>75</v>
      </c>
      <c r="D33" s="131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30"/>
      <c r="C34" s="125" t="s">
        <v>77</v>
      </c>
      <c r="D34" s="131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22"/>
      <c r="C35" s="128"/>
      <c r="D35" s="129"/>
      <c r="E35" s="132"/>
      <c r="F35" s="1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22">
        <v>308.66</v>
      </c>
      <c r="C36" s="118" t="s">
        <v>80</v>
      </c>
      <c r="D36" s="122">
        <v>308.66</v>
      </c>
      <c r="E36" s="133" t="s">
        <v>80</v>
      </c>
      <c r="F36" s="122">
        <v>308.66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4.25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4.25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4.25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4.25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4.25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4.25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4.25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4.25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4.25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4.25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4.25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4.25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4.25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4.25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4.25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4.25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4.25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4.25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4.25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4.25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4.25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4.25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4.25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4.25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4.25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4.25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4.25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4.25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4.25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4.25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4.25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4.25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4.25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4.25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4.25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4.25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4.25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4.25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4.25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4.25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4.25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4.25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4.25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4.25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4.25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4.25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4.25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4.25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4.25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4.25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4.25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4.25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4.25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4.25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4.25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4.25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4.25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4.25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4.25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4.25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4.25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4.25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4.25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4.25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4.25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4.25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4.25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4.25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4.25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4.25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4.25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4.25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4.25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4.25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4.25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4.25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4.25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4.25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4.25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4.25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4.25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4.25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4.25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4.25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4.25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4.25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4.25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4.25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4.25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4.25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4.25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4.25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4.25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4.25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4.25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4.25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4.25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4.25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4.25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4.25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4.25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4.25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4.25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4.25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4.25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4.25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4.25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4.25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4.25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4.25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4.25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4.25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4.25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4.25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4.25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4.25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4.25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4.25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4.25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4.25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4.25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4.25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4.25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4.25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4.25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4.25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4.25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4.25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4.25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4.25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4.25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8" t="s">
        <v>130</v>
      </c>
      <c r="B2" s="49"/>
      <c r="C2" s="49"/>
      <c r="D2" s="49"/>
      <c r="E2" s="49"/>
    </row>
    <row r="3" customHeight="1" spans="1:5">
      <c r="A3" s="50"/>
      <c r="B3" s="50"/>
      <c r="C3" s="50"/>
      <c r="D3" s="50"/>
      <c r="E3" s="67" t="s">
        <v>131</v>
      </c>
    </row>
    <row r="4" customHeight="1" spans="1:5">
      <c r="A4" s="51" t="s">
        <v>83</v>
      </c>
      <c r="B4" s="52"/>
      <c r="C4" s="52"/>
      <c r="D4" s="52"/>
      <c r="E4" s="67" t="s">
        <v>4</v>
      </c>
    </row>
    <row r="5" s="46" customFormat="1" ht="12.75" customHeight="1" spans="1:5">
      <c r="A5" s="53" t="s">
        <v>84</v>
      </c>
      <c r="B5" s="53" t="s">
        <v>85</v>
      </c>
      <c r="C5" s="55" t="s">
        <v>132</v>
      </c>
      <c r="D5" s="55"/>
      <c r="E5" s="55"/>
    </row>
    <row r="6" s="46" customFormat="1" ht="6" customHeight="1" spans="1:5">
      <c r="A6" s="53"/>
      <c r="B6" s="53"/>
      <c r="C6" s="54" t="s">
        <v>94</v>
      </c>
      <c r="D6" s="54" t="s">
        <v>133</v>
      </c>
      <c r="E6" s="54" t="s">
        <v>134</v>
      </c>
    </row>
    <row r="7" s="46" customFormat="1" ht="26.25" customHeight="1" spans="1:5">
      <c r="A7" s="53"/>
      <c r="B7" s="53"/>
      <c r="C7" s="57"/>
      <c r="D7" s="57"/>
      <c r="E7" s="57"/>
    </row>
    <row r="8" s="46" customFormat="1" ht="9" hidden="1" customHeight="1" spans="1:5">
      <c r="A8" s="53"/>
      <c r="B8" s="53"/>
      <c r="C8" s="57"/>
      <c r="D8" s="57"/>
      <c r="E8" s="57"/>
    </row>
    <row r="9" s="46" customFormat="1" ht="9" hidden="1" customHeight="1" spans="1:5">
      <c r="A9" s="53"/>
      <c r="B9" s="53"/>
      <c r="C9" s="63"/>
      <c r="D9" s="63"/>
      <c r="E9" s="63"/>
    </row>
    <row r="10" s="47" customFormat="1" ht="18" customHeight="1" spans="1:5">
      <c r="A10" s="27"/>
      <c r="B10" s="65" t="s">
        <v>94</v>
      </c>
      <c r="C10" s="29">
        <f>C11+C15+C18+C21</f>
        <v>308.66</v>
      </c>
      <c r="D10" s="29">
        <f>D11+D15+D18+D21</f>
        <v>308.66</v>
      </c>
      <c r="E10" s="29">
        <f>E11+E15+E18+E21</f>
        <v>0</v>
      </c>
    </row>
    <row r="11" ht="18" customHeight="1" spans="1:5">
      <c r="A11" s="27" t="s">
        <v>95</v>
      </c>
      <c r="B11" s="65" t="s">
        <v>34</v>
      </c>
      <c r="C11" s="29">
        <f>C12</f>
        <v>48.21</v>
      </c>
      <c r="D11" s="29">
        <f>D12</f>
        <v>48.21</v>
      </c>
      <c r="E11" s="29">
        <f>E12</f>
        <v>0</v>
      </c>
    </row>
    <row r="12" ht="18" customHeight="1" spans="1:5">
      <c r="A12" s="27" t="s">
        <v>96</v>
      </c>
      <c r="B12" s="65" t="s">
        <v>97</v>
      </c>
      <c r="C12" s="29">
        <f>SUM(C13:C14)</f>
        <v>48.21</v>
      </c>
      <c r="D12" s="29">
        <f>SUM(D13:D14)</f>
        <v>48.21</v>
      </c>
      <c r="E12" s="29">
        <f>SUM(E13:E14)</f>
        <v>0</v>
      </c>
    </row>
    <row r="13" ht="18" customHeight="1" spans="1:5">
      <c r="A13" s="27" t="s">
        <v>98</v>
      </c>
      <c r="B13" s="65" t="s">
        <v>99</v>
      </c>
      <c r="C13" s="29">
        <v>32.14</v>
      </c>
      <c r="D13" s="29">
        <v>32.14</v>
      </c>
      <c r="E13" s="29">
        <v>0</v>
      </c>
    </row>
    <row r="14" ht="18" customHeight="1" spans="1:5">
      <c r="A14" s="27" t="s">
        <v>100</v>
      </c>
      <c r="B14" s="65" t="s">
        <v>101</v>
      </c>
      <c r="C14" s="29">
        <v>16.07</v>
      </c>
      <c r="D14" s="29">
        <v>16.07</v>
      </c>
      <c r="E14" s="29">
        <v>0</v>
      </c>
    </row>
    <row r="15" ht="18" customHeight="1" spans="1:5">
      <c r="A15" s="27" t="s">
        <v>102</v>
      </c>
      <c r="B15" s="65" t="s">
        <v>40</v>
      </c>
      <c r="C15" s="29">
        <f>C16</f>
        <v>14.06</v>
      </c>
      <c r="D15" s="29">
        <f>D16</f>
        <v>14.06</v>
      </c>
      <c r="E15" s="29">
        <f>E16</f>
        <v>0</v>
      </c>
    </row>
    <row r="16" ht="18" customHeight="1" spans="1:5">
      <c r="A16" s="27" t="s">
        <v>103</v>
      </c>
      <c r="B16" s="65" t="s">
        <v>104</v>
      </c>
      <c r="C16" s="29">
        <f>C17</f>
        <v>14.06</v>
      </c>
      <c r="D16" s="29">
        <f>D17</f>
        <v>14.06</v>
      </c>
      <c r="E16" s="29">
        <f>E17</f>
        <v>0</v>
      </c>
    </row>
    <row r="17" ht="18" customHeight="1" spans="1:5">
      <c r="A17" s="27" t="s">
        <v>105</v>
      </c>
      <c r="B17" s="65" t="s">
        <v>106</v>
      </c>
      <c r="C17" s="29">
        <v>14.06</v>
      </c>
      <c r="D17" s="29">
        <v>14.06</v>
      </c>
      <c r="E17" s="29">
        <v>0</v>
      </c>
    </row>
    <row r="18" ht="18" customHeight="1" spans="1:5">
      <c r="A18" s="27" t="s">
        <v>107</v>
      </c>
      <c r="B18" s="65" t="s">
        <v>43</v>
      </c>
      <c r="C18" s="29">
        <f>C19</f>
        <v>223.48</v>
      </c>
      <c r="D18" s="29">
        <f>D19</f>
        <v>223.48</v>
      </c>
      <c r="E18" s="29">
        <f>E19</f>
        <v>0</v>
      </c>
    </row>
    <row r="19" ht="18" customHeight="1" spans="1:5">
      <c r="A19" s="27" t="s">
        <v>108</v>
      </c>
      <c r="B19" s="65" t="s">
        <v>109</v>
      </c>
      <c r="C19" s="29">
        <f>C20</f>
        <v>223.48</v>
      </c>
      <c r="D19" s="29">
        <f>D20</f>
        <v>223.48</v>
      </c>
      <c r="E19" s="29">
        <f>E20</f>
        <v>0</v>
      </c>
    </row>
    <row r="20" ht="18" customHeight="1" spans="1:5">
      <c r="A20" s="27" t="s">
        <v>110</v>
      </c>
      <c r="B20" s="65" t="s">
        <v>111</v>
      </c>
      <c r="C20" s="29">
        <v>223.48</v>
      </c>
      <c r="D20" s="29">
        <v>223.48</v>
      </c>
      <c r="E20" s="29">
        <v>0</v>
      </c>
    </row>
    <row r="21" ht="18" customHeight="1" spans="1:5">
      <c r="A21" s="27" t="s">
        <v>112</v>
      </c>
      <c r="B21" s="65" t="s">
        <v>62</v>
      </c>
      <c r="C21" s="29">
        <f>C22</f>
        <v>22.91</v>
      </c>
      <c r="D21" s="29">
        <f>D22</f>
        <v>22.91</v>
      </c>
      <c r="E21" s="29">
        <f>E22</f>
        <v>0</v>
      </c>
    </row>
    <row r="22" ht="18" customHeight="1" spans="1:5">
      <c r="A22" s="27" t="s">
        <v>113</v>
      </c>
      <c r="B22" s="65" t="s">
        <v>114</v>
      </c>
      <c r="C22" s="29">
        <f>C23</f>
        <v>22.91</v>
      </c>
      <c r="D22" s="29">
        <f>D23</f>
        <v>22.91</v>
      </c>
      <c r="E22" s="29">
        <f>E23</f>
        <v>0</v>
      </c>
    </row>
    <row r="23" ht="18" customHeight="1" spans="1:5">
      <c r="A23" s="27" t="s">
        <v>115</v>
      </c>
      <c r="B23" s="65" t="s">
        <v>30</v>
      </c>
      <c r="C23" s="29">
        <v>22.91</v>
      </c>
      <c r="D23" s="29">
        <v>22.91</v>
      </c>
      <c r="E23" s="29">
        <v>0</v>
      </c>
    </row>
    <row r="24" ht="18" customHeight="1"/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8" t="s">
        <v>135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2"/>
      <c r="P2" s="82"/>
      <c r="Q2" s="82"/>
      <c r="R2" s="82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5"/>
      <c r="BE2" s="85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67" t="s">
        <v>136</v>
      </c>
    </row>
    <row r="3" customHeight="1" spans="1:100">
      <c r="A3" s="70" t="s">
        <v>83</v>
      </c>
      <c r="B3" s="71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2"/>
      <c r="BE3" s="72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67" t="s">
        <v>4</v>
      </c>
    </row>
    <row r="4" ht="48" customHeight="1" spans="1:101">
      <c r="A4" s="73" t="s">
        <v>137</v>
      </c>
      <c r="B4" s="74" t="s">
        <v>85</v>
      </c>
      <c r="C4" s="75" t="s">
        <v>138</v>
      </c>
      <c r="D4" s="75" t="s">
        <v>139</v>
      </c>
      <c r="E4" s="75" t="s">
        <v>140</v>
      </c>
      <c r="F4" s="76"/>
      <c r="G4" s="76"/>
      <c r="H4" s="75" t="s">
        <v>141</v>
      </c>
      <c r="I4" s="76"/>
      <c r="J4" s="76"/>
      <c r="K4" s="76"/>
      <c r="L4" s="76"/>
      <c r="M4" s="75" t="s">
        <v>142</v>
      </c>
      <c r="N4" s="75" t="s">
        <v>143</v>
      </c>
      <c r="O4" s="75"/>
      <c r="P4" s="75"/>
      <c r="Q4" s="75" t="s">
        <v>144</v>
      </c>
      <c r="R4" s="75" t="s">
        <v>145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5" t="s">
        <v>146</v>
      </c>
      <c r="AG4" s="75" t="s">
        <v>147</v>
      </c>
      <c r="AH4" s="75" t="s">
        <v>148</v>
      </c>
      <c r="AI4" s="76"/>
      <c r="AJ4" s="76"/>
      <c r="AK4" s="75" t="s">
        <v>149</v>
      </c>
      <c r="AL4" s="76"/>
      <c r="AM4" s="76"/>
      <c r="AN4" s="75" t="s">
        <v>150</v>
      </c>
      <c r="AO4" s="75" t="s">
        <v>151</v>
      </c>
      <c r="AP4" s="75" t="s">
        <v>152</v>
      </c>
      <c r="AQ4" s="75" t="s">
        <v>153</v>
      </c>
      <c r="AR4" s="75" t="s">
        <v>154</v>
      </c>
      <c r="AS4" s="75" t="s">
        <v>155</v>
      </c>
      <c r="AT4" s="75" t="s">
        <v>156</v>
      </c>
      <c r="AU4" s="76"/>
      <c r="AV4" s="76"/>
      <c r="AW4" s="75" t="s">
        <v>157</v>
      </c>
      <c r="AX4" s="76"/>
      <c r="AY4" s="76"/>
      <c r="AZ4" s="76"/>
      <c r="BA4" s="76"/>
      <c r="BB4" s="75" t="s">
        <v>158</v>
      </c>
      <c r="BC4" s="75" t="s">
        <v>159</v>
      </c>
      <c r="BD4" s="75" t="s">
        <v>160</v>
      </c>
      <c r="BE4" s="75" t="s">
        <v>161</v>
      </c>
      <c r="BF4" s="86" t="s">
        <v>162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8"/>
      <c r="BT4" s="76" t="s">
        <v>163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5" t="s">
        <v>164</v>
      </c>
      <c r="CW4" s="3"/>
    </row>
    <row r="5" customHeight="1" spans="1:101">
      <c r="A5" s="77"/>
      <c r="B5" s="78"/>
      <c r="C5" s="75" t="s">
        <v>165</v>
      </c>
      <c r="D5" s="76" t="s">
        <v>166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 t="s">
        <v>167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168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5"/>
      <c r="BF5" s="76" t="s">
        <v>169</v>
      </c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170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5"/>
      <c r="CW5" s="3"/>
    </row>
    <row r="6" ht="36" customHeight="1" spans="1:101">
      <c r="A6" s="77"/>
      <c r="B6" s="78"/>
      <c r="C6" s="76"/>
      <c r="D6" s="76" t="s">
        <v>93</v>
      </c>
      <c r="E6" s="76" t="s">
        <v>171</v>
      </c>
      <c r="F6" s="76" t="s">
        <v>172</v>
      </c>
      <c r="G6" s="76" t="s">
        <v>173</v>
      </c>
      <c r="H6" s="75" t="s">
        <v>174</v>
      </c>
      <c r="I6" s="75" t="s">
        <v>175</v>
      </c>
      <c r="J6" s="75" t="s">
        <v>176</v>
      </c>
      <c r="K6" s="75" t="s">
        <v>177</v>
      </c>
      <c r="L6" s="75" t="s">
        <v>178</v>
      </c>
      <c r="M6" s="75" t="s">
        <v>179</v>
      </c>
      <c r="N6" s="75" t="s">
        <v>180</v>
      </c>
      <c r="O6" s="75" t="s">
        <v>181</v>
      </c>
      <c r="P6" s="75" t="s">
        <v>182</v>
      </c>
      <c r="Q6" s="75" t="s">
        <v>93</v>
      </c>
      <c r="R6" s="75" t="s">
        <v>183</v>
      </c>
      <c r="S6" s="75" t="s">
        <v>184</v>
      </c>
      <c r="T6" s="75" t="s">
        <v>185</v>
      </c>
      <c r="U6" s="75" t="s">
        <v>186</v>
      </c>
      <c r="V6" s="75" t="s">
        <v>187</v>
      </c>
      <c r="W6" s="75" t="s">
        <v>188</v>
      </c>
      <c r="X6" s="75" t="s">
        <v>189</v>
      </c>
      <c r="Y6" s="75" t="s">
        <v>190</v>
      </c>
      <c r="Z6" s="75" t="s">
        <v>191</v>
      </c>
      <c r="AA6" s="75" t="s">
        <v>192</v>
      </c>
      <c r="AB6" s="75" t="s">
        <v>193</v>
      </c>
      <c r="AC6" s="75" t="s">
        <v>194</v>
      </c>
      <c r="AD6" s="75" t="s">
        <v>195</v>
      </c>
      <c r="AE6" s="75" t="s">
        <v>196</v>
      </c>
      <c r="AF6" s="75" t="s">
        <v>197</v>
      </c>
      <c r="AG6" s="75" t="s">
        <v>198</v>
      </c>
      <c r="AH6" s="75" t="s">
        <v>199</v>
      </c>
      <c r="AI6" s="75" t="s">
        <v>200</v>
      </c>
      <c r="AJ6" s="75" t="s">
        <v>201</v>
      </c>
      <c r="AK6" s="75" t="s">
        <v>202</v>
      </c>
      <c r="AL6" s="75" t="s">
        <v>203</v>
      </c>
      <c r="AM6" s="75" t="s">
        <v>204</v>
      </c>
      <c r="AN6" s="75" t="s">
        <v>205</v>
      </c>
      <c r="AO6" s="75" t="s">
        <v>206</v>
      </c>
      <c r="AP6" s="75" t="s">
        <v>207</v>
      </c>
      <c r="AQ6" s="75" t="s">
        <v>208</v>
      </c>
      <c r="AR6" s="75" t="s">
        <v>209</v>
      </c>
      <c r="AS6" s="75" t="s">
        <v>93</v>
      </c>
      <c r="AT6" s="75" t="s">
        <v>210</v>
      </c>
      <c r="AU6" s="75" t="s">
        <v>211</v>
      </c>
      <c r="AV6" s="75" t="s">
        <v>212</v>
      </c>
      <c r="AW6" s="75" t="s">
        <v>213</v>
      </c>
      <c r="AX6" s="75" t="s">
        <v>214</v>
      </c>
      <c r="AY6" s="75" t="s">
        <v>215</v>
      </c>
      <c r="AZ6" s="75" t="s">
        <v>216</v>
      </c>
      <c r="BA6" s="75" t="s">
        <v>217</v>
      </c>
      <c r="BB6" s="75" t="s">
        <v>218</v>
      </c>
      <c r="BC6" s="75" t="s">
        <v>219</v>
      </c>
      <c r="BD6" s="75" t="s">
        <v>220</v>
      </c>
      <c r="BE6" s="75"/>
      <c r="BF6" s="75" t="s">
        <v>94</v>
      </c>
      <c r="BG6" s="75" t="s">
        <v>171</v>
      </c>
      <c r="BH6" s="75" t="s">
        <v>172</v>
      </c>
      <c r="BI6" s="75" t="s">
        <v>173</v>
      </c>
      <c r="BJ6" s="75" t="s">
        <v>221</v>
      </c>
      <c r="BK6" s="75" t="s">
        <v>174</v>
      </c>
      <c r="BL6" s="75" t="s">
        <v>175</v>
      </c>
      <c r="BM6" s="75" t="s">
        <v>176</v>
      </c>
      <c r="BN6" s="75" t="s">
        <v>177</v>
      </c>
      <c r="BO6" s="75" t="s">
        <v>178</v>
      </c>
      <c r="BP6" s="75" t="s">
        <v>179</v>
      </c>
      <c r="BQ6" s="75" t="s">
        <v>180</v>
      </c>
      <c r="BR6" s="75" t="s">
        <v>181</v>
      </c>
      <c r="BS6" s="75" t="s">
        <v>182</v>
      </c>
      <c r="BT6" s="73" t="s">
        <v>94</v>
      </c>
      <c r="BU6" s="75" t="s">
        <v>183</v>
      </c>
      <c r="BV6" s="75" t="s">
        <v>184</v>
      </c>
      <c r="BW6" s="75" t="s">
        <v>185</v>
      </c>
      <c r="BX6" s="75" t="s">
        <v>186</v>
      </c>
      <c r="BY6" s="75" t="s">
        <v>187</v>
      </c>
      <c r="BZ6" s="75" t="s">
        <v>188</v>
      </c>
      <c r="CA6" s="75" t="s">
        <v>189</v>
      </c>
      <c r="CB6" s="75" t="s">
        <v>222</v>
      </c>
      <c r="CC6" s="75" t="s">
        <v>191</v>
      </c>
      <c r="CD6" s="75" t="s">
        <v>192</v>
      </c>
      <c r="CE6" s="75" t="s">
        <v>193</v>
      </c>
      <c r="CF6" s="75" t="s">
        <v>194</v>
      </c>
      <c r="CG6" s="75" t="s">
        <v>195</v>
      </c>
      <c r="CH6" s="75" t="s">
        <v>196</v>
      </c>
      <c r="CI6" s="75" t="s">
        <v>197</v>
      </c>
      <c r="CJ6" s="75" t="s">
        <v>198</v>
      </c>
      <c r="CK6" s="75" t="s">
        <v>199</v>
      </c>
      <c r="CL6" s="75" t="s">
        <v>200</v>
      </c>
      <c r="CM6" s="75" t="s">
        <v>201</v>
      </c>
      <c r="CN6" s="75" t="s">
        <v>202</v>
      </c>
      <c r="CO6" s="75" t="s">
        <v>203</v>
      </c>
      <c r="CP6" s="75" t="s">
        <v>204</v>
      </c>
      <c r="CQ6" s="75" t="s">
        <v>205</v>
      </c>
      <c r="CR6" s="75" t="s">
        <v>206</v>
      </c>
      <c r="CS6" s="75" t="s">
        <v>207</v>
      </c>
      <c r="CT6" s="75" t="s">
        <v>208</v>
      </c>
      <c r="CU6" s="75" t="s">
        <v>209</v>
      </c>
      <c r="CV6" s="75"/>
      <c r="CW6" s="3"/>
    </row>
    <row r="7" customHeight="1" spans="1:101">
      <c r="A7" s="79"/>
      <c r="B7" s="80"/>
      <c r="C7" s="76"/>
      <c r="D7" s="76"/>
      <c r="E7" s="76">
        <v>30101</v>
      </c>
      <c r="F7" s="76">
        <v>30102</v>
      </c>
      <c r="G7" s="76">
        <v>30103</v>
      </c>
      <c r="H7" s="76">
        <v>30108</v>
      </c>
      <c r="I7" s="76">
        <v>30109</v>
      </c>
      <c r="J7" s="83">
        <v>30110</v>
      </c>
      <c r="K7" s="83">
        <v>30111</v>
      </c>
      <c r="L7" s="83">
        <v>30112</v>
      </c>
      <c r="M7" s="83">
        <v>30113</v>
      </c>
      <c r="N7" s="76">
        <v>30106</v>
      </c>
      <c r="O7" s="83">
        <v>30114</v>
      </c>
      <c r="P7" s="83">
        <v>30199</v>
      </c>
      <c r="Q7" s="75"/>
      <c r="R7" s="83">
        <v>30201</v>
      </c>
      <c r="S7" s="83">
        <v>30202</v>
      </c>
      <c r="T7" s="83">
        <v>30204</v>
      </c>
      <c r="U7" s="83">
        <v>30205</v>
      </c>
      <c r="V7" s="83">
        <v>30206</v>
      </c>
      <c r="W7" s="83">
        <v>30207</v>
      </c>
      <c r="X7" s="83">
        <v>30208</v>
      </c>
      <c r="Y7" s="83">
        <v>30209</v>
      </c>
      <c r="Z7" s="83">
        <v>30211</v>
      </c>
      <c r="AA7" s="83">
        <v>30214</v>
      </c>
      <c r="AB7" s="83">
        <v>30228</v>
      </c>
      <c r="AC7" s="83">
        <v>30229</v>
      </c>
      <c r="AD7" s="83">
        <v>30239</v>
      </c>
      <c r="AE7" s="83">
        <v>30240</v>
      </c>
      <c r="AF7" s="83">
        <v>30215</v>
      </c>
      <c r="AG7" s="83">
        <v>30216</v>
      </c>
      <c r="AH7" s="83">
        <v>30218</v>
      </c>
      <c r="AI7" s="83">
        <v>30224</v>
      </c>
      <c r="AJ7" s="83">
        <v>30225</v>
      </c>
      <c r="AK7" s="83">
        <v>30203</v>
      </c>
      <c r="AL7" s="83">
        <v>30226</v>
      </c>
      <c r="AM7" s="83">
        <v>30227</v>
      </c>
      <c r="AN7" s="83">
        <v>30217</v>
      </c>
      <c r="AO7" s="83">
        <v>30212</v>
      </c>
      <c r="AP7" s="83">
        <v>30231</v>
      </c>
      <c r="AQ7" s="83">
        <v>30213</v>
      </c>
      <c r="AR7" s="83">
        <v>30299</v>
      </c>
      <c r="AS7" s="75"/>
      <c r="AT7" s="83">
        <v>30301</v>
      </c>
      <c r="AU7" s="83">
        <v>30302</v>
      </c>
      <c r="AV7" s="83">
        <v>30303</v>
      </c>
      <c r="AW7" s="83">
        <v>30304</v>
      </c>
      <c r="AX7" s="83">
        <v>30305</v>
      </c>
      <c r="AY7" s="83">
        <v>30306</v>
      </c>
      <c r="AZ7" s="83">
        <v>30307</v>
      </c>
      <c r="BA7" s="83">
        <v>30309</v>
      </c>
      <c r="BB7" s="83">
        <v>30308</v>
      </c>
      <c r="BC7" s="83">
        <v>30310</v>
      </c>
      <c r="BD7" s="83">
        <v>30399</v>
      </c>
      <c r="BE7" s="75"/>
      <c r="BF7" s="75"/>
      <c r="BG7" s="75">
        <v>30101</v>
      </c>
      <c r="BH7" s="75">
        <v>30102</v>
      </c>
      <c r="BI7" s="75">
        <v>30103</v>
      </c>
      <c r="BJ7" s="75">
        <v>30107</v>
      </c>
      <c r="BK7" s="75">
        <v>30108</v>
      </c>
      <c r="BL7" s="75">
        <v>30109</v>
      </c>
      <c r="BM7" s="75">
        <v>30110</v>
      </c>
      <c r="BN7" s="75">
        <v>30111</v>
      </c>
      <c r="BO7" s="75">
        <v>30112</v>
      </c>
      <c r="BP7" s="75">
        <v>30113</v>
      </c>
      <c r="BQ7" s="75">
        <v>30106</v>
      </c>
      <c r="BR7" s="75">
        <v>30114</v>
      </c>
      <c r="BS7" s="75">
        <v>30199</v>
      </c>
      <c r="BT7" s="79"/>
      <c r="BU7" s="75">
        <v>30201</v>
      </c>
      <c r="BV7" s="75">
        <v>30202</v>
      </c>
      <c r="BW7" s="75">
        <v>30204</v>
      </c>
      <c r="BX7" s="75">
        <v>30205</v>
      </c>
      <c r="BY7" s="75">
        <v>30206</v>
      </c>
      <c r="BZ7" s="75">
        <v>30207</v>
      </c>
      <c r="CA7" s="75">
        <v>30208</v>
      </c>
      <c r="CB7" s="75">
        <v>30209</v>
      </c>
      <c r="CC7" s="75">
        <v>30211</v>
      </c>
      <c r="CD7" s="75">
        <v>30214</v>
      </c>
      <c r="CE7" s="75">
        <v>30228</v>
      </c>
      <c r="CF7" s="75">
        <v>30229</v>
      </c>
      <c r="CG7" s="75">
        <v>30239</v>
      </c>
      <c r="CH7" s="75">
        <v>30240</v>
      </c>
      <c r="CI7" s="75">
        <v>30215</v>
      </c>
      <c r="CJ7" s="75">
        <v>30216</v>
      </c>
      <c r="CK7" s="75">
        <v>30218</v>
      </c>
      <c r="CL7" s="75">
        <v>30224</v>
      </c>
      <c r="CM7" s="75">
        <v>30225</v>
      </c>
      <c r="CN7" s="75">
        <v>30203</v>
      </c>
      <c r="CO7" s="75">
        <v>30226</v>
      </c>
      <c r="CP7" s="75">
        <v>30227</v>
      </c>
      <c r="CQ7" s="75">
        <v>30217</v>
      </c>
      <c r="CR7" s="75">
        <v>30212</v>
      </c>
      <c r="CS7" s="75">
        <v>30231</v>
      </c>
      <c r="CT7" s="75">
        <v>30213</v>
      </c>
      <c r="CU7" s="75">
        <v>30299</v>
      </c>
      <c r="CV7" s="75"/>
      <c r="CW7" s="3"/>
    </row>
    <row r="8" s="4" customFormat="1" ht="24" customHeight="1" spans="1:100">
      <c r="A8" s="81"/>
      <c r="B8" s="65" t="s">
        <v>94</v>
      </c>
      <c r="C8" s="29">
        <f t="shared" ref="C8:BN8" si="0">C9+C13+C16+C19</f>
        <v>308.66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0.29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0.29</v>
      </c>
      <c r="BE8" s="29">
        <f t="shared" si="0"/>
        <v>308.37</v>
      </c>
      <c r="BF8" s="29">
        <f t="shared" si="0"/>
        <v>294.37</v>
      </c>
      <c r="BG8" s="29">
        <f t="shared" si="0"/>
        <v>119.9</v>
      </c>
      <c r="BH8" s="29">
        <f t="shared" si="0"/>
        <v>79.3</v>
      </c>
      <c r="BI8" s="29">
        <f t="shared" si="0"/>
        <v>9.99</v>
      </c>
      <c r="BJ8" s="29">
        <f t="shared" si="0"/>
        <v>0</v>
      </c>
      <c r="BK8" s="29">
        <f t="shared" si="0"/>
        <v>32.14</v>
      </c>
      <c r="BL8" s="29">
        <f t="shared" si="0"/>
        <v>16.07</v>
      </c>
      <c r="BM8" s="29">
        <f t="shared" si="0"/>
        <v>14.06</v>
      </c>
      <c r="BN8" s="29">
        <f t="shared" si="0"/>
        <v>0</v>
      </c>
      <c r="BO8" s="29">
        <f t="shared" ref="BO8:CV8" si="1">BO9+BO13+BO16+BO19</f>
        <v>0</v>
      </c>
      <c r="BP8" s="29">
        <f t="shared" si="1"/>
        <v>22.91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14</v>
      </c>
      <c r="BU8" s="29">
        <f t="shared" si="1"/>
        <v>12.5</v>
      </c>
      <c r="BV8" s="29">
        <f t="shared" si="1"/>
        <v>0</v>
      </c>
      <c r="BW8" s="29">
        <f t="shared" si="1"/>
        <v>0</v>
      </c>
      <c r="BX8" s="29">
        <f t="shared" si="1"/>
        <v>0.2</v>
      </c>
      <c r="BY8" s="29">
        <f t="shared" si="1"/>
        <v>0</v>
      </c>
      <c r="BZ8" s="29">
        <f t="shared" si="1"/>
        <v>0.4</v>
      </c>
      <c r="CA8" s="29">
        <f t="shared" si="1"/>
        <v>0</v>
      </c>
      <c r="CB8" s="29">
        <f t="shared" si="1"/>
        <v>0</v>
      </c>
      <c r="CC8" s="29">
        <f t="shared" si="1"/>
        <v>0.5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0.4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1" t="s">
        <v>95</v>
      </c>
      <c r="B9" s="65" t="s">
        <v>34</v>
      </c>
      <c r="C9" s="29">
        <f t="shared" ref="C9:BN9" si="2">C10</f>
        <v>48.21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48.21</v>
      </c>
      <c r="BF9" s="29">
        <f t="shared" si="2"/>
        <v>48.21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32.14</v>
      </c>
      <c r="BL9" s="29">
        <f t="shared" si="2"/>
        <v>16.07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1" t="s">
        <v>96</v>
      </c>
      <c r="B10" s="65" t="s">
        <v>97</v>
      </c>
      <c r="C10" s="29">
        <f t="shared" ref="C10:BN10" si="4">SUM(C11:C12)</f>
        <v>48.21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48.21</v>
      </c>
      <c r="BF10" s="29">
        <f t="shared" si="4"/>
        <v>48.21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32.14</v>
      </c>
      <c r="BL10" s="29">
        <f t="shared" si="4"/>
        <v>16.07</v>
      </c>
      <c r="BM10" s="29">
        <f t="shared" si="4"/>
        <v>0</v>
      </c>
      <c r="BN10" s="29">
        <f t="shared" si="4"/>
        <v>0</v>
      </c>
      <c r="BO10" s="29">
        <f t="shared" ref="BO10:CV10" si="5">SUM(BO11:BO12)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1" t="s">
        <v>98</v>
      </c>
      <c r="B11" s="65" t="s">
        <v>99</v>
      </c>
      <c r="C11" s="29">
        <v>32.14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32.14</v>
      </c>
      <c r="BF11" s="29">
        <v>32.14</v>
      </c>
      <c r="BG11" s="29">
        <v>0</v>
      </c>
      <c r="BH11" s="29">
        <v>0</v>
      </c>
      <c r="BI11" s="29">
        <v>0</v>
      </c>
      <c r="BJ11" s="29">
        <v>0</v>
      </c>
      <c r="BK11" s="29">
        <v>32.14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1" t="s">
        <v>100</v>
      </c>
      <c r="B12" s="65" t="s">
        <v>101</v>
      </c>
      <c r="C12" s="29">
        <v>16.07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16.07</v>
      </c>
      <c r="BF12" s="29">
        <v>16.07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16.07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81" t="s">
        <v>102</v>
      </c>
      <c r="B13" s="65" t="s">
        <v>40</v>
      </c>
      <c r="C13" s="29">
        <f t="shared" ref="C13:BN13" si="6">C14</f>
        <v>14.06</v>
      </c>
      <c r="D13" s="29">
        <f t="shared" si="6"/>
        <v>0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6"/>
        <v>0</v>
      </c>
      <c r="P13" s="29">
        <f t="shared" si="6"/>
        <v>0</v>
      </c>
      <c r="Q13" s="29">
        <f t="shared" si="6"/>
        <v>0</v>
      </c>
      <c r="R13" s="29">
        <f t="shared" si="6"/>
        <v>0</v>
      </c>
      <c r="S13" s="29">
        <f t="shared" si="6"/>
        <v>0</v>
      </c>
      <c r="T13" s="29">
        <f t="shared" si="6"/>
        <v>0</v>
      </c>
      <c r="U13" s="29">
        <f t="shared" si="6"/>
        <v>0</v>
      </c>
      <c r="V13" s="29">
        <f t="shared" si="6"/>
        <v>0</v>
      </c>
      <c r="W13" s="29">
        <f t="shared" si="6"/>
        <v>0</v>
      </c>
      <c r="X13" s="29">
        <f t="shared" si="6"/>
        <v>0</v>
      </c>
      <c r="Y13" s="29">
        <f t="shared" si="6"/>
        <v>0</v>
      </c>
      <c r="Z13" s="29">
        <f t="shared" si="6"/>
        <v>0</v>
      </c>
      <c r="AA13" s="29">
        <f t="shared" si="6"/>
        <v>0</v>
      </c>
      <c r="AB13" s="29">
        <f t="shared" si="6"/>
        <v>0</v>
      </c>
      <c r="AC13" s="29">
        <f t="shared" si="6"/>
        <v>0</v>
      </c>
      <c r="AD13" s="29">
        <f t="shared" si="6"/>
        <v>0</v>
      </c>
      <c r="AE13" s="29">
        <f t="shared" si="6"/>
        <v>0</v>
      </c>
      <c r="AF13" s="29">
        <f t="shared" si="6"/>
        <v>0</v>
      </c>
      <c r="AG13" s="29">
        <f t="shared" si="6"/>
        <v>0</v>
      </c>
      <c r="AH13" s="29">
        <f t="shared" si="6"/>
        <v>0</v>
      </c>
      <c r="AI13" s="29">
        <f t="shared" si="6"/>
        <v>0</v>
      </c>
      <c r="AJ13" s="29">
        <f t="shared" si="6"/>
        <v>0</v>
      </c>
      <c r="AK13" s="29">
        <f t="shared" si="6"/>
        <v>0</v>
      </c>
      <c r="AL13" s="29">
        <f t="shared" si="6"/>
        <v>0</v>
      </c>
      <c r="AM13" s="29">
        <f t="shared" si="6"/>
        <v>0</v>
      </c>
      <c r="AN13" s="29">
        <f t="shared" si="6"/>
        <v>0</v>
      </c>
      <c r="AO13" s="29">
        <f t="shared" si="6"/>
        <v>0</v>
      </c>
      <c r="AP13" s="29">
        <f t="shared" si="6"/>
        <v>0</v>
      </c>
      <c r="AQ13" s="29">
        <f t="shared" si="6"/>
        <v>0</v>
      </c>
      <c r="AR13" s="29">
        <f t="shared" si="6"/>
        <v>0</v>
      </c>
      <c r="AS13" s="29">
        <f t="shared" si="6"/>
        <v>0</v>
      </c>
      <c r="AT13" s="29">
        <f t="shared" si="6"/>
        <v>0</v>
      </c>
      <c r="AU13" s="29">
        <f t="shared" si="6"/>
        <v>0</v>
      </c>
      <c r="AV13" s="29">
        <f t="shared" si="6"/>
        <v>0</v>
      </c>
      <c r="AW13" s="29">
        <f t="shared" si="6"/>
        <v>0</v>
      </c>
      <c r="AX13" s="29">
        <f t="shared" si="6"/>
        <v>0</v>
      </c>
      <c r="AY13" s="29">
        <f t="shared" si="6"/>
        <v>0</v>
      </c>
      <c r="AZ13" s="29">
        <f t="shared" si="6"/>
        <v>0</v>
      </c>
      <c r="BA13" s="29">
        <f t="shared" si="6"/>
        <v>0</v>
      </c>
      <c r="BB13" s="29">
        <f t="shared" si="6"/>
        <v>0</v>
      </c>
      <c r="BC13" s="29">
        <f t="shared" si="6"/>
        <v>0</v>
      </c>
      <c r="BD13" s="29">
        <f t="shared" si="6"/>
        <v>0</v>
      </c>
      <c r="BE13" s="29">
        <f t="shared" si="6"/>
        <v>14.06</v>
      </c>
      <c r="BF13" s="29">
        <f t="shared" si="6"/>
        <v>14.06</v>
      </c>
      <c r="BG13" s="29">
        <f t="shared" si="6"/>
        <v>0</v>
      </c>
      <c r="BH13" s="29">
        <f t="shared" si="6"/>
        <v>0</v>
      </c>
      <c r="BI13" s="29">
        <f t="shared" si="6"/>
        <v>0</v>
      </c>
      <c r="BJ13" s="29">
        <f t="shared" si="6"/>
        <v>0</v>
      </c>
      <c r="BK13" s="29">
        <f t="shared" si="6"/>
        <v>0</v>
      </c>
      <c r="BL13" s="29">
        <f t="shared" si="6"/>
        <v>0</v>
      </c>
      <c r="BM13" s="29">
        <f t="shared" si="6"/>
        <v>14.06</v>
      </c>
      <c r="BN13" s="29">
        <f t="shared" si="6"/>
        <v>0</v>
      </c>
      <c r="BO13" s="29">
        <f t="shared" ref="BO13:CV13" si="7">BO14</f>
        <v>0</v>
      </c>
      <c r="BP13" s="29">
        <f t="shared" si="7"/>
        <v>0</v>
      </c>
      <c r="BQ13" s="29">
        <f t="shared" si="7"/>
        <v>0</v>
      </c>
      <c r="BR13" s="29">
        <f t="shared" si="7"/>
        <v>0</v>
      </c>
      <c r="BS13" s="29">
        <f t="shared" si="7"/>
        <v>0</v>
      </c>
      <c r="BT13" s="29">
        <f t="shared" si="7"/>
        <v>0</v>
      </c>
      <c r="BU13" s="29">
        <f t="shared" si="7"/>
        <v>0</v>
      </c>
      <c r="BV13" s="29">
        <f t="shared" si="7"/>
        <v>0</v>
      </c>
      <c r="BW13" s="29">
        <f t="shared" si="7"/>
        <v>0</v>
      </c>
      <c r="BX13" s="29">
        <f t="shared" si="7"/>
        <v>0</v>
      </c>
      <c r="BY13" s="29">
        <f t="shared" si="7"/>
        <v>0</v>
      </c>
      <c r="BZ13" s="29">
        <f t="shared" si="7"/>
        <v>0</v>
      </c>
      <c r="CA13" s="29">
        <f t="shared" si="7"/>
        <v>0</v>
      </c>
      <c r="CB13" s="29">
        <f t="shared" si="7"/>
        <v>0</v>
      </c>
      <c r="CC13" s="29">
        <f t="shared" si="7"/>
        <v>0</v>
      </c>
      <c r="CD13" s="29">
        <f t="shared" si="7"/>
        <v>0</v>
      </c>
      <c r="CE13" s="29">
        <f t="shared" si="7"/>
        <v>0</v>
      </c>
      <c r="CF13" s="29">
        <f t="shared" si="7"/>
        <v>0</v>
      </c>
      <c r="CG13" s="29">
        <f t="shared" si="7"/>
        <v>0</v>
      </c>
      <c r="CH13" s="29">
        <f t="shared" si="7"/>
        <v>0</v>
      </c>
      <c r="CI13" s="29">
        <f t="shared" si="7"/>
        <v>0</v>
      </c>
      <c r="CJ13" s="29">
        <f t="shared" si="7"/>
        <v>0</v>
      </c>
      <c r="CK13" s="29">
        <f t="shared" si="7"/>
        <v>0</v>
      </c>
      <c r="CL13" s="29">
        <f t="shared" si="7"/>
        <v>0</v>
      </c>
      <c r="CM13" s="29">
        <f t="shared" si="7"/>
        <v>0</v>
      </c>
      <c r="CN13" s="29">
        <f t="shared" si="7"/>
        <v>0</v>
      </c>
      <c r="CO13" s="29">
        <f t="shared" si="7"/>
        <v>0</v>
      </c>
      <c r="CP13" s="29">
        <f t="shared" si="7"/>
        <v>0</v>
      </c>
      <c r="CQ13" s="29">
        <f t="shared" si="7"/>
        <v>0</v>
      </c>
      <c r="CR13" s="29">
        <f t="shared" si="7"/>
        <v>0</v>
      </c>
      <c r="CS13" s="29">
        <f t="shared" si="7"/>
        <v>0</v>
      </c>
      <c r="CT13" s="29">
        <f t="shared" si="7"/>
        <v>0</v>
      </c>
      <c r="CU13" s="29">
        <f t="shared" si="7"/>
        <v>0</v>
      </c>
      <c r="CV13" s="29">
        <f t="shared" si="7"/>
        <v>0</v>
      </c>
    </row>
    <row r="14" s="3" customFormat="1" ht="24" customHeight="1" spans="1:100">
      <c r="A14" s="81" t="s">
        <v>103</v>
      </c>
      <c r="B14" s="65" t="s">
        <v>104</v>
      </c>
      <c r="C14" s="29">
        <f t="shared" ref="C14:BN14" si="8">C15</f>
        <v>14.06</v>
      </c>
      <c r="D14" s="29">
        <f t="shared" si="8"/>
        <v>0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0</v>
      </c>
      <c r="I14" s="29">
        <f t="shared" si="8"/>
        <v>0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 t="shared" si="8"/>
        <v>0</v>
      </c>
      <c r="P14" s="29">
        <f t="shared" si="8"/>
        <v>0</v>
      </c>
      <c r="Q14" s="29">
        <f t="shared" si="8"/>
        <v>0</v>
      </c>
      <c r="R14" s="29">
        <f t="shared" si="8"/>
        <v>0</v>
      </c>
      <c r="S14" s="29">
        <f t="shared" si="8"/>
        <v>0</v>
      </c>
      <c r="T14" s="29">
        <f t="shared" si="8"/>
        <v>0</v>
      </c>
      <c r="U14" s="29">
        <f t="shared" si="8"/>
        <v>0</v>
      </c>
      <c r="V14" s="29">
        <f t="shared" si="8"/>
        <v>0</v>
      </c>
      <c r="W14" s="29">
        <f t="shared" si="8"/>
        <v>0</v>
      </c>
      <c r="X14" s="29">
        <f t="shared" si="8"/>
        <v>0</v>
      </c>
      <c r="Y14" s="29">
        <f t="shared" si="8"/>
        <v>0</v>
      </c>
      <c r="Z14" s="29">
        <f t="shared" si="8"/>
        <v>0</v>
      </c>
      <c r="AA14" s="29">
        <f t="shared" si="8"/>
        <v>0</v>
      </c>
      <c r="AB14" s="29">
        <f t="shared" si="8"/>
        <v>0</v>
      </c>
      <c r="AC14" s="29">
        <f t="shared" si="8"/>
        <v>0</v>
      </c>
      <c r="AD14" s="29">
        <f t="shared" si="8"/>
        <v>0</v>
      </c>
      <c r="AE14" s="29">
        <f t="shared" si="8"/>
        <v>0</v>
      </c>
      <c r="AF14" s="29">
        <f t="shared" si="8"/>
        <v>0</v>
      </c>
      <c r="AG14" s="29">
        <f t="shared" si="8"/>
        <v>0</v>
      </c>
      <c r="AH14" s="29">
        <f t="shared" si="8"/>
        <v>0</v>
      </c>
      <c r="AI14" s="29">
        <f t="shared" si="8"/>
        <v>0</v>
      </c>
      <c r="AJ14" s="29">
        <f t="shared" si="8"/>
        <v>0</v>
      </c>
      <c r="AK14" s="29">
        <f t="shared" si="8"/>
        <v>0</v>
      </c>
      <c r="AL14" s="29">
        <f t="shared" si="8"/>
        <v>0</v>
      </c>
      <c r="AM14" s="29">
        <f t="shared" si="8"/>
        <v>0</v>
      </c>
      <c r="AN14" s="29">
        <f t="shared" si="8"/>
        <v>0</v>
      </c>
      <c r="AO14" s="29">
        <f t="shared" si="8"/>
        <v>0</v>
      </c>
      <c r="AP14" s="29">
        <f t="shared" si="8"/>
        <v>0</v>
      </c>
      <c r="AQ14" s="29">
        <f t="shared" si="8"/>
        <v>0</v>
      </c>
      <c r="AR14" s="29">
        <f t="shared" si="8"/>
        <v>0</v>
      </c>
      <c r="AS14" s="29">
        <f t="shared" si="8"/>
        <v>0</v>
      </c>
      <c r="AT14" s="29">
        <f t="shared" si="8"/>
        <v>0</v>
      </c>
      <c r="AU14" s="29">
        <f t="shared" si="8"/>
        <v>0</v>
      </c>
      <c r="AV14" s="29">
        <f t="shared" si="8"/>
        <v>0</v>
      </c>
      <c r="AW14" s="29">
        <f t="shared" si="8"/>
        <v>0</v>
      </c>
      <c r="AX14" s="29">
        <f t="shared" si="8"/>
        <v>0</v>
      </c>
      <c r="AY14" s="29">
        <f t="shared" si="8"/>
        <v>0</v>
      </c>
      <c r="AZ14" s="29">
        <f t="shared" si="8"/>
        <v>0</v>
      </c>
      <c r="BA14" s="29">
        <f t="shared" si="8"/>
        <v>0</v>
      </c>
      <c r="BB14" s="29">
        <f t="shared" si="8"/>
        <v>0</v>
      </c>
      <c r="BC14" s="29">
        <f t="shared" si="8"/>
        <v>0</v>
      </c>
      <c r="BD14" s="29">
        <f t="shared" si="8"/>
        <v>0</v>
      </c>
      <c r="BE14" s="29">
        <f t="shared" si="8"/>
        <v>14.06</v>
      </c>
      <c r="BF14" s="29">
        <f t="shared" si="8"/>
        <v>14.06</v>
      </c>
      <c r="BG14" s="29">
        <f t="shared" si="8"/>
        <v>0</v>
      </c>
      <c r="BH14" s="29">
        <f t="shared" si="8"/>
        <v>0</v>
      </c>
      <c r="BI14" s="29">
        <f t="shared" si="8"/>
        <v>0</v>
      </c>
      <c r="BJ14" s="29">
        <f t="shared" si="8"/>
        <v>0</v>
      </c>
      <c r="BK14" s="29">
        <f t="shared" si="8"/>
        <v>0</v>
      </c>
      <c r="BL14" s="29">
        <f t="shared" si="8"/>
        <v>0</v>
      </c>
      <c r="BM14" s="29">
        <f t="shared" si="8"/>
        <v>14.06</v>
      </c>
      <c r="BN14" s="29">
        <f t="shared" si="8"/>
        <v>0</v>
      </c>
      <c r="BO14" s="29">
        <f t="shared" ref="BO14:CV14" si="9">BO15</f>
        <v>0</v>
      </c>
      <c r="BP14" s="29">
        <f t="shared" si="9"/>
        <v>0</v>
      </c>
      <c r="BQ14" s="29">
        <f t="shared" si="9"/>
        <v>0</v>
      </c>
      <c r="BR14" s="29">
        <f t="shared" si="9"/>
        <v>0</v>
      </c>
      <c r="BS14" s="29">
        <f t="shared" si="9"/>
        <v>0</v>
      </c>
      <c r="BT14" s="29">
        <f t="shared" si="9"/>
        <v>0</v>
      </c>
      <c r="BU14" s="29">
        <f t="shared" si="9"/>
        <v>0</v>
      </c>
      <c r="BV14" s="29">
        <f t="shared" si="9"/>
        <v>0</v>
      </c>
      <c r="BW14" s="29">
        <f t="shared" si="9"/>
        <v>0</v>
      </c>
      <c r="BX14" s="29">
        <f t="shared" si="9"/>
        <v>0</v>
      </c>
      <c r="BY14" s="29">
        <f t="shared" si="9"/>
        <v>0</v>
      </c>
      <c r="BZ14" s="29">
        <f t="shared" si="9"/>
        <v>0</v>
      </c>
      <c r="CA14" s="29">
        <f t="shared" si="9"/>
        <v>0</v>
      </c>
      <c r="CB14" s="29">
        <f t="shared" si="9"/>
        <v>0</v>
      </c>
      <c r="CC14" s="29">
        <f t="shared" si="9"/>
        <v>0</v>
      </c>
      <c r="CD14" s="29">
        <f t="shared" si="9"/>
        <v>0</v>
      </c>
      <c r="CE14" s="29">
        <f t="shared" si="9"/>
        <v>0</v>
      </c>
      <c r="CF14" s="29">
        <f t="shared" si="9"/>
        <v>0</v>
      </c>
      <c r="CG14" s="29">
        <f t="shared" si="9"/>
        <v>0</v>
      </c>
      <c r="CH14" s="29">
        <f t="shared" si="9"/>
        <v>0</v>
      </c>
      <c r="CI14" s="29">
        <f t="shared" si="9"/>
        <v>0</v>
      </c>
      <c r="CJ14" s="29">
        <f t="shared" si="9"/>
        <v>0</v>
      </c>
      <c r="CK14" s="29">
        <f t="shared" si="9"/>
        <v>0</v>
      </c>
      <c r="CL14" s="29">
        <f t="shared" si="9"/>
        <v>0</v>
      </c>
      <c r="CM14" s="29">
        <f t="shared" si="9"/>
        <v>0</v>
      </c>
      <c r="CN14" s="29">
        <f t="shared" si="9"/>
        <v>0</v>
      </c>
      <c r="CO14" s="29">
        <f t="shared" si="9"/>
        <v>0</v>
      </c>
      <c r="CP14" s="29">
        <f t="shared" si="9"/>
        <v>0</v>
      </c>
      <c r="CQ14" s="29">
        <f t="shared" si="9"/>
        <v>0</v>
      </c>
      <c r="CR14" s="29">
        <f t="shared" si="9"/>
        <v>0</v>
      </c>
      <c r="CS14" s="29">
        <f t="shared" si="9"/>
        <v>0</v>
      </c>
      <c r="CT14" s="29">
        <f t="shared" si="9"/>
        <v>0</v>
      </c>
      <c r="CU14" s="29">
        <f t="shared" si="9"/>
        <v>0</v>
      </c>
      <c r="CV14" s="29">
        <f t="shared" si="9"/>
        <v>0</v>
      </c>
    </row>
    <row r="15" s="3" customFormat="1" ht="24" customHeight="1" spans="1:100">
      <c r="A15" s="81" t="s">
        <v>105</v>
      </c>
      <c r="B15" s="65" t="s">
        <v>106</v>
      </c>
      <c r="C15" s="29">
        <v>14.06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14.06</v>
      </c>
      <c r="BF15" s="29">
        <v>14.06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14.06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1" t="s">
        <v>107</v>
      </c>
      <c r="B16" s="65" t="s">
        <v>43</v>
      </c>
      <c r="C16" s="29">
        <f t="shared" ref="C16:BN16" si="10">C17</f>
        <v>223.48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0.29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0.29</v>
      </c>
      <c r="BE16" s="29">
        <f t="shared" si="10"/>
        <v>223.19</v>
      </c>
      <c r="BF16" s="29">
        <f t="shared" si="10"/>
        <v>209.19</v>
      </c>
      <c r="BG16" s="29">
        <f t="shared" si="10"/>
        <v>119.9</v>
      </c>
      <c r="BH16" s="29">
        <f t="shared" si="10"/>
        <v>79.3</v>
      </c>
      <c r="BI16" s="29">
        <f t="shared" si="10"/>
        <v>9.99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0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14</v>
      </c>
      <c r="BU16" s="29">
        <f t="shared" si="11"/>
        <v>12.5</v>
      </c>
      <c r="BV16" s="29">
        <f t="shared" si="11"/>
        <v>0</v>
      </c>
      <c r="BW16" s="29">
        <f t="shared" si="11"/>
        <v>0</v>
      </c>
      <c r="BX16" s="29">
        <f t="shared" si="11"/>
        <v>0.2</v>
      </c>
      <c r="BY16" s="29">
        <f t="shared" si="11"/>
        <v>0</v>
      </c>
      <c r="BZ16" s="29">
        <f t="shared" si="11"/>
        <v>0.4</v>
      </c>
      <c r="CA16" s="29">
        <f t="shared" si="11"/>
        <v>0</v>
      </c>
      <c r="CB16" s="29">
        <f t="shared" si="11"/>
        <v>0</v>
      </c>
      <c r="CC16" s="29">
        <f t="shared" si="11"/>
        <v>0.5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0.4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81" t="s">
        <v>108</v>
      </c>
      <c r="B17" s="65" t="s">
        <v>109</v>
      </c>
      <c r="C17" s="29">
        <f t="shared" ref="C17:BN17" si="12">C18</f>
        <v>223.48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0.29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0.29</v>
      </c>
      <c r="BE17" s="29">
        <f t="shared" si="12"/>
        <v>223.19</v>
      </c>
      <c r="BF17" s="29">
        <f t="shared" si="12"/>
        <v>209.19</v>
      </c>
      <c r="BG17" s="29">
        <f t="shared" si="12"/>
        <v>119.9</v>
      </c>
      <c r="BH17" s="29">
        <f t="shared" si="12"/>
        <v>79.3</v>
      </c>
      <c r="BI17" s="29">
        <f t="shared" si="12"/>
        <v>9.99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0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14</v>
      </c>
      <c r="BU17" s="29">
        <f t="shared" si="13"/>
        <v>12.5</v>
      </c>
      <c r="BV17" s="29">
        <f t="shared" si="13"/>
        <v>0</v>
      </c>
      <c r="BW17" s="29">
        <f t="shared" si="13"/>
        <v>0</v>
      </c>
      <c r="BX17" s="29">
        <f t="shared" si="13"/>
        <v>0.2</v>
      </c>
      <c r="BY17" s="29">
        <f t="shared" si="13"/>
        <v>0</v>
      </c>
      <c r="BZ17" s="29">
        <f t="shared" si="13"/>
        <v>0.4</v>
      </c>
      <c r="CA17" s="29">
        <f t="shared" si="13"/>
        <v>0</v>
      </c>
      <c r="CB17" s="29">
        <f t="shared" si="13"/>
        <v>0</v>
      </c>
      <c r="CC17" s="29">
        <f t="shared" si="13"/>
        <v>0.5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0.4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81" t="s">
        <v>110</v>
      </c>
      <c r="B18" s="65" t="s">
        <v>111</v>
      </c>
      <c r="C18" s="29">
        <v>223.48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0.29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0.29</v>
      </c>
      <c r="BE18" s="29">
        <v>223.19</v>
      </c>
      <c r="BF18" s="29">
        <v>209.19</v>
      </c>
      <c r="BG18" s="29">
        <v>119.9</v>
      </c>
      <c r="BH18" s="29">
        <v>79.3</v>
      </c>
      <c r="BI18" s="29">
        <v>9.99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14</v>
      </c>
      <c r="BU18" s="29">
        <v>12.5</v>
      </c>
      <c r="BV18" s="29">
        <v>0</v>
      </c>
      <c r="BW18" s="29">
        <v>0</v>
      </c>
      <c r="BX18" s="29">
        <v>0.2</v>
      </c>
      <c r="BY18" s="29">
        <v>0</v>
      </c>
      <c r="BZ18" s="29">
        <v>0.4</v>
      </c>
      <c r="CA18" s="29">
        <v>0</v>
      </c>
      <c r="CB18" s="29">
        <v>0</v>
      </c>
      <c r="CC18" s="29">
        <v>0.5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0.4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81" t="s">
        <v>112</v>
      </c>
      <c r="B19" s="65" t="s">
        <v>62</v>
      </c>
      <c r="C19" s="29">
        <f t="shared" ref="C19:BN19" si="14">C20</f>
        <v>22.91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22.91</v>
      </c>
      <c r="BF19" s="29">
        <f t="shared" si="14"/>
        <v>22.91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22.91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81" t="s">
        <v>113</v>
      </c>
      <c r="B20" s="65" t="s">
        <v>114</v>
      </c>
      <c r="C20" s="29">
        <f t="shared" ref="C20:BN20" si="16">C21</f>
        <v>22.91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22.91</v>
      </c>
      <c r="BF20" s="29">
        <f t="shared" si="16"/>
        <v>22.91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22.91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81" t="s">
        <v>115</v>
      </c>
      <c r="B21" s="65" t="s">
        <v>30</v>
      </c>
      <c r="C21" s="29">
        <v>22.91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22.91</v>
      </c>
      <c r="BF21" s="29">
        <v>22.91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22.91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24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24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24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8" t="s">
        <v>223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/>
      <c r="B3" s="50"/>
      <c r="C3" s="50"/>
      <c r="D3" s="50"/>
      <c r="E3" s="50"/>
      <c r="F3" s="50"/>
      <c r="G3" s="50"/>
      <c r="H3" s="50"/>
      <c r="I3" s="67" t="s">
        <v>224</v>
      </c>
    </row>
    <row r="4" customHeight="1" spans="1:9">
      <c r="A4" s="51" t="s">
        <v>83</v>
      </c>
      <c r="B4" s="52"/>
      <c r="C4" s="52"/>
      <c r="D4" s="52"/>
      <c r="E4" s="52"/>
      <c r="F4" s="52"/>
      <c r="G4" s="52"/>
      <c r="H4" s="52"/>
      <c r="I4" s="67" t="s">
        <v>4</v>
      </c>
    </row>
    <row r="5" s="46" customFormat="1" customHeight="1" spans="1:9">
      <c r="A5" s="53" t="s">
        <v>84</v>
      </c>
      <c r="B5" s="53" t="s">
        <v>85</v>
      </c>
      <c r="C5" s="54" t="s">
        <v>132</v>
      </c>
      <c r="D5" s="55" t="s">
        <v>225</v>
      </c>
      <c r="E5" s="56"/>
      <c r="F5" s="56"/>
      <c r="G5" s="56"/>
      <c r="H5" s="56"/>
      <c r="I5" s="56"/>
    </row>
    <row r="6" s="46" customFormat="1" ht="12" customHeight="1" spans="1:9">
      <c r="A6" s="53"/>
      <c r="B6" s="53"/>
      <c r="C6" s="57"/>
      <c r="D6" s="58" t="s">
        <v>94</v>
      </c>
      <c r="E6" s="59" t="s">
        <v>133</v>
      </c>
      <c r="F6" s="60"/>
      <c r="G6" s="60"/>
      <c r="H6" s="61"/>
      <c r="I6" s="58" t="s">
        <v>134</v>
      </c>
    </row>
    <row r="7" s="46" customFormat="1" ht="9" customHeight="1" spans="1:9">
      <c r="A7" s="53"/>
      <c r="B7" s="53"/>
      <c r="C7" s="57"/>
      <c r="D7" s="62"/>
      <c r="E7" s="58" t="s">
        <v>119</v>
      </c>
      <c r="F7" s="58" t="s">
        <v>120</v>
      </c>
      <c r="G7" s="58" t="s">
        <v>121</v>
      </c>
      <c r="H7" s="58" t="s">
        <v>123</v>
      </c>
      <c r="I7" s="62"/>
    </row>
    <row r="8" s="46" customFormat="1" ht="9" customHeight="1" spans="1:9">
      <c r="A8" s="53"/>
      <c r="B8" s="53"/>
      <c r="C8" s="57"/>
      <c r="D8" s="62"/>
      <c r="E8" s="62"/>
      <c r="F8" s="62"/>
      <c r="G8" s="62"/>
      <c r="H8" s="62"/>
      <c r="I8" s="62"/>
    </row>
    <row r="9" s="46" customFormat="1" ht="15" customHeight="1" spans="1:9">
      <c r="A9" s="53"/>
      <c r="B9" s="53"/>
      <c r="C9" s="63"/>
      <c r="D9" s="64"/>
      <c r="E9" s="64"/>
      <c r="F9" s="64"/>
      <c r="G9" s="64"/>
      <c r="H9" s="64"/>
      <c r="I9" s="64"/>
    </row>
    <row r="10" s="47" customFormat="1" ht="21" customHeight="1" spans="1:9">
      <c r="A10" s="27"/>
      <c r="B10" s="65"/>
      <c r="C10" s="66"/>
      <c r="D10" s="66"/>
      <c r="E10" s="66"/>
      <c r="F10" s="66"/>
      <c r="G10" s="66"/>
      <c r="H10" s="66"/>
      <c r="I10" s="66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F9" sqref="F9"/>
    </sheetView>
  </sheetViews>
  <sheetFormatPr defaultColWidth="9" defaultRowHeight="14.25" outlineLevelCol="3"/>
  <cols>
    <col min="1" max="1" width="46.75" customWidth="1"/>
    <col min="2" max="4" width="18.625" style="32" customWidth="1"/>
  </cols>
  <sheetData>
    <row r="1" ht="27" customHeight="1"/>
    <row r="2" ht="22.5" customHeight="1" spans="1:4">
      <c r="A2" s="33" t="s">
        <v>227</v>
      </c>
      <c r="B2" s="34"/>
      <c r="C2" s="34"/>
      <c r="D2" s="34"/>
    </row>
    <row r="3" customHeight="1" spans="1:4">
      <c r="A3" s="35"/>
      <c r="B3" s="36"/>
      <c r="C3" s="36"/>
      <c r="D3" s="37" t="s">
        <v>228</v>
      </c>
    </row>
    <row r="4" customHeight="1" spans="1:4">
      <c r="A4" s="38" t="s">
        <v>83</v>
      </c>
      <c r="B4" s="39"/>
      <c r="C4" s="39"/>
      <c r="D4" s="37" t="s">
        <v>4</v>
      </c>
    </row>
    <row r="5" ht="69.75" customHeight="1" spans="1:4">
      <c r="A5" s="40" t="s">
        <v>229</v>
      </c>
      <c r="B5" s="41" t="s">
        <v>230</v>
      </c>
      <c r="C5" s="41" t="s">
        <v>231</v>
      </c>
      <c r="D5" s="41" t="s">
        <v>232</v>
      </c>
    </row>
    <row r="6" s="31" customFormat="1" ht="27" customHeight="1" spans="1:4">
      <c r="A6" s="40" t="s">
        <v>233</v>
      </c>
      <c r="B6" s="42">
        <v>10</v>
      </c>
      <c r="C6" s="43"/>
      <c r="D6" s="42">
        <v>-10</v>
      </c>
    </row>
    <row r="7" s="31" customFormat="1" ht="27" customHeight="1" spans="1:4">
      <c r="A7" s="44" t="s">
        <v>234</v>
      </c>
      <c r="B7" s="42"/>
      <c r="C7" s="43"/>
      <c r="D7" s="42"/>
    </row>
    <row r="8" s="31" customFormat="1" ht="27" customHeight="1" spans="1:4">
      <c r="A8" s="44" t="s">
        <v>235</v>
      </c>
      <c r="B8" s="42"/>
      <c r="C8" s="43"/>
      <c r="D8" s="42"/>
    </row>
    <row r="9" s="31" customFormat="1" ht="27" customHeight="1" spans="1:4">
      <c r="A9" s="44" t="s">
        <v>236</v>
      </c>
      <c r="B9" s="42">
        <v>10</v>
      </c>
      <c r="C9" s="43"/>
      <c r="D9" s="42">
        <v>-10</v>
      </c>
    </row>
    <row r="10" s="31" customFormat="1" ht="27" customHeight="1" spans="1:4">
      <c r="A10" s="44" t="s">
        <v>237</v>
      </c>
      <c r="B10" s="42">
        <v>10</v>
      </c>
      <c r="C10" s="43"/>
      <c r="D10" s="42">
        <v>-10</v>
      </c>
    </row>
    <row r="11" s="31" customFormat="1" ht="27" customHeight="1" spans="1:4">
      <c r="A11" s="44" t="s">
        <v>238</v>
      </c>
      <c r="B11" s="42"/>
      <c r="C11" s="43"/>
      <c r="D11" s="42"/>
    </row>
    <row r="12" customHeight="1" spans="1:4">
      <c r="A12" s="3"/>
      <c r="B12" s="45"/>
      <c r="C12" s="45"/>
      <c r="D12" s="45"/>
    </row>
    <row r="13" customHeight="1" spans="1:4">
      <c r="A13" s="3"/>
      <c r="C13" s="45"/>
      <c r="D13" s="45"/>
    </row>
    <row r="14" customHeight="1" spans="1:4">
      <c r="A14" s="3"/>
      <c r="B14" s="45"/>
      <c r="C14" s="45"/>
      <c r="D14" s="45"/>
    </row>
    <row r="15" customHeight="1" spans="1:4">
      <c r="A15" s="3"/>
      <c r="B15" s="45"/>
      <c r="C15" s="45"/>
      <c r="D15" s="45"/>
    </row>
    <row r="16" customHeight="1" spans="1:4">
      <c r="A16" s="3"/>
      <c r="B16" s="45"/>
      <c r="C16" s="45"/>
      <c r="D16" s="45"/>
    </row>
    <row r="17" customHeight="1" spans="1:4">
      <c r="A17" s="3"/>
      <c r="B17" s="45"/>
      <c r="C17" s="45"/>
      <c r="D17" s="45"/>
    </row>
    <row r="18" customHeight="1" spans="1:4">
      <c r="A18" s="3"/>
      <c r="B18" s="45"/>
      <c r="C18" s="45"/>
      <c r="D18" s="45"/>
    </row>
    <row r="19" customHeight="1" spans="1:4">
      <c r="A19" s="3"/>
      <c r="B19" s="45"/>
      <c r="C19" s="45"/>
      <c r="D19" s="45"/>
    </row>
    <row r="20" customHeight="1" spans="1:4">
      <c r="A20" s="3"/>
      <c r="B20" s="45"/>
      <c r="C20" s="45"/>
      <c r="D20" s="45"/>
    </row>
    <row r="21" customHeight="1" spans="1:4">
      <c r="A21" s="3"/>
      <c r="B21" s="45"/>
      <c r="C21" s="45"/>
      <c r="D21" s="45"/>
    </row>
    <row r="22" customHeight="1" spans="1:4">
      <c r="A22" s="3"/>
      <c r="B22" s="45"/>
      <c r="C22" s="45"/>
      <c r="D22" s="45"/>
    </row>
    <row r="23" customHeight="1" spans="1:4">
      <c r="A23" s="3"/>
      <c r="B23" s="45"/>
      <c r="C23" s="45"/>
      <c r="D23" s="45"/>
    </row>
    <row r="24" customHeight="1" spans="1:4">
      <c r="A24" s="3"/>
      <c r="B24" s="45"/>
      <c r="C24" s="45"/>
      <c r="D24" s="45"/>
    </row>
    <row r="25" customHeight="1" spans="1:4">
      <c r="A25" s="3"/>
      <c r="B25" s="45"/>
      <c r="C25" s="45"/>
      <c r="D25" s="45"/>
    </row>
    <row r="26" customHeight="1" spans="1:4">
      <c r="A26" s="3"/>
      <c r="B26" s="45"/>
      <c r="C26" s="45"/>
      <c r="D26" s="45"/>
    </row>
    <row r="27" customHeight="1" spans="1:4">
      <c r="A27" s="3"/>
      <c r="B27" s="45"/>
      <c r="C27" s="45"/>
      <c r="D27" s="45"/>
    </row>
    <row r="28" customHeight="1" spans="1:4">
      <c r="A28" s="3"/>
      <c r="B28" s="45"/>
      <c r="C28" s="45"/>
      <c r="D28" s="45"/>
    </row>
    <row r="29" customHeight="1" spans="1:4">
      <c r="A29" s="3"/>
      <c r="B29" s="45"/>
      <c r="C29" s="45"/>
      <c r="D29" s="45"/>
    </row>
    <row r="30" customHeight="1" spans="1:4">
      <c r="A30" s="3"/>
      <c r="B30" s="45"/>
      <c r="C30" s="45"/>
      <c r="D30" s="45"/>
    </row>
    <row r="31" customHeight="1" spans="1:4">
      <c r="A31" s="3"/>
      <c r="B31" s="45"/>
      <c r="C31" s="45"/>
      <c r="D31" s="45"/>
    </row>
    <row r="32" customHeight="1" spans="1:4">
      <c r="A32" s="3"/>
      <c r="B32" s="45"/>
      <c r="C32" s="45"/>
      <c r="D32" s="45"/>
    </row>
    <row r="33" customHeight="1" spans="1:4">
      <c r="A33" s="3"/>
      <c r="B33" s="45"/>
      <c r="C33" s="45"/>
      <c r="D33" s="45"/>
    </row>
    <row r="34" customHeight="1" spans="1:4">
      <c r="A34" s="3"/>
      <c r="B34" s="45"/>
      <c r="C34" s="45"/>
      <c r="D34" s="45"/>
    </row>
    <row r="35" customHeight="1" spans="1:4">
      <c r="A35" s="3"/>
      <c r="B35" s="45"/>
      <c r="C35" s="45"/>
      <c r="D35" s="45"/>
    </row>
    <row r="36" customHeight="1" spans="1:4">
      <c r="A36" s="3"/>
      <c r="B36" s="45"/>
      <c r="C36" s="45"/>
      <c r="D36" s="45"/>
    </row>
    <row r="37" customHeight="1" spans="1:4">
      <c r="A37" s="3"/>
      <c r="B37" s="45"/>
      <c r="C37" s="45"/>
      <c r="D37" s="45"/>
    </row>
    <row r="38" customHeight="1" spans="1:4">
      <c r="A38" s="3"/>
      <c r="B38" s="45"/>
      <c r="C38" s="45"/>
      <c r="D38" s="45"/>
    </row>
    <row r="39" customHeight="1" spans="1:4">
      <c r="A39" s="3"/>
      <c r="B39" s="45"/>
      <c r="C39" s="45"/>
      <c r="D39" s="45"/>
    </row>
    <row r="40" customHeight="1" spans="1:4">
      <c r="A40" s="3"/>
      <c r="B40" s="45"/>
      <c r="C40" s="45"/>
      <c r="D40" s="45"/>
    </row>
    <row r="41" customHeight="1" spans="1:4">
      <c r="A41" s="3"/>
      <c r="B41" s="45"/>
      <c r="C41" s="45"/>
      <c r="D41" s="45"/>
    </row>
    <row r="42" customHeight="1" spans="1:4">
      <c r="A42" s="3"/>
      <c r="B42" s="45"/>
      <c r="C42" s="45"/>
      <c r="D42" s="45"/>
    </row>
    <row r="43" customHeight="1" spans="1:4">
      <c r="A43" s="3"/>
      <c r="B43" s="45"/>
      <c r="C43" s="45"/>
      <c r="D43" s="45"/>
    </row>
    <row r="44" customHeight="1" spans="1:4">
      <c r="A44" s="3"/>
      <c r="B44" s="45"/>
      <c r="C44" s="45"/>
      <c r="D44" s="45"/>
    </row>
    <row r="45" customHeight="1" spans="1:4">
      <c r="A45" s="3"/>
      <c r="B45" s="45"/>
      <c r="C45" s="45"/>
      <c r="D45" s="45"/>
    </row>
    <row r="46" customHeight="1" spans="1:4">
      <c r="A46" s="3"/>
      <c r="B46" s="45"/>
      <c r="C46" s="45"/>
      <c r="D46" s="45"/>
    </row>
    <row r="47" customHeight="1" spans="1:4">
      <c r="A47" s="3"/>
      <c r="B47" s="45"/>
      <c r="C47" s="45"/>
      <c r="D47" s="45"/>
    </row>
    <row r="48" customHeight="1" spans="1:4">
      <c r="A48" s="3"/>
      <c r="B48" s="45"/>
      <c r="C48" s="45"/>
      <c r="D48" s="45"/>
    </row>
    <row r="49" customHeight="1" spans="1:4">
      <c r="A49" s="3"/>
      <c r="B49" s="45"/>
      <c r="C49" s="45"/>
      <c r="D49" s="45"/>
    </row>
    <row r="50" customHeight="1" spans="1:4">
      <c r="A50" s="3"/>
      <c r="B50" s="45"/>
      <c r="C50" s="45"/>
      <c r="D50" s="45"/>
    </row>
    <row r="51" customHeight="1" spans="1:4">
      <c r="A51" s="3"/>
      <c r="B51" s="45"/>
      <c r="C51" s="45"/>
      <c r="D51" s="45"/>
    </row>
    <row r="52" customHeight="1" spans="1:4">
      <c r="A52" s="3"/>
      <c r="B52" s="45"/>
      <c r="C52" s="45"/>
      <c r="D52" s="45"/>
    </row>
    <row r="53" customHeight="1" spans="1:4">
      <c r="A53" s="3"/>
      <c r="B53" s="45"/>
      <c r="C53" s="45"/>
      <c r="D53" s="45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$A2:$XFD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240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241</v>
      </c>
      <c r="B5" s="23" t="s">
        <v>242</v>
      </c>
      <c r="C5" s="24" t="s">
        <v>243</v>
      </c>
      <c r="D5" s="23" t="s">
        <v>244</v>
      </c>
      <c r="E5" s="23" t="s">
        <v>245</v>
      </c>
      <c r="F5" s="23" t="s">
        <v>246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247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9" sqref="BH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249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250</v>
      </c>
      <c r="B4" s="9" t="s">
        <v>241</v>
      </c>
      <c r="C4" s="9" t="s">
        <v>251</v>
      </c>
      <c r="D4" s="9"/>
      <c r="E4" s="9"/>
      <c r="F4" s="9"/>
      <c r="G4" s="9" t="s">
        <v>252</v>
      </c>
      <c r="H4" s="9" t="s">
        <v>253</v>
      </c>
      <c r="I4" s="9" t="s">
        <v>254</v>
      </c>
      <c r="J4" s="9" t="s">
        <v>255</v>
      </c>
      <c r="K4" s="9" t="s">
        <v>256</v>
      </c>
      <c r="L4" s="9"/>
      <c r="M4" s="9"/>
      <c r="N4" s="9"/>
      <c r="O4" s="9"/>
      <c r="P4" s="9"/>
      <c r="Q4" s="9"/>
      <c r="R4" s="9"/>
      <c r="S4" s="13" t="s">
        <v>257</v>
      </c>
      <c r="T4" s="14"/>
      <c r="U4" s="15" t="s">
        <v>258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259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260</v>
      </c>
      <c r="BB4" s="15"/>
      <c r="BC4" s="15"/>
      <c r="BD4" s="15"/>
      <c r="BE4" s="9" t="s">
        <v>261</v>
      </c>
      <c r="BF4" s="9" t="s">
        <v>262</v>
      </c>
      <c r="BG4" s="9"/>
      <c r="BH4" s="9"/>
      <c r="BI4" s="9" t="s">
        <v>263</v>
      </c>
      <c r="BJ4" s="9" t="s">
        <v>264</v>
      </c>
      <c r="BK4" s="9" t="s">
        <v>265</v>
      </c>
      <c r="BL4" s="9" t="s">
        <v>266</v>
      </c>
      <c r="BM4" s="9" t="s">
        <v>267</v>
      </c>
    </row>
    <row r="5" s="3" customFormat="1" ht="12" customHeight="1" spans="1:65">
      <c r="A5" s="9"/>
      <c r="B5" s="9"/>
      <c r="C5" s="9" t="s">
        <v>268</v>
      </c>
      <c r="D5" s="9" t="s">
        <v>269</v>
      </c>
      <c r="E5" s="9" t="s">
        <v>270</v>
      </c>
      <c r="F5" s="9" t="s">
        <v>85</v>
      </c>
      <c r="G5" s="9"/>
      <c r="H5" s="9"/>
      <c r="I5" s="9"/>
      <c r="J5" s="9"/>
      <c r="K5" s="9" t="s">
        <v>87</v>
      </c>
      <c r="L5" s="9" t="s">
        <v>271</v>
      </c>
      <c r="M5" s="9" t="s">
        <v>272</v>
      </c>
      <c r="N5" s="9" t="s">
        <v>273</v>
      </c>
      <c r="O5" s="9" t="s">
        <v>274</v>
      </c>
      <c r="P5" s="9" t="s">
        <v>275</v>
      </c>
      <c r="Q5" s="9" t="s">
        <v>89</v>
      </c>
      <c r="R5" s="9" t="s">
        <v>276</v>
      </c>
      <c r="S5" s="9" t="s">
        <v>277</v>
      </c>
      <c r="T5" s="9" t="s">
        <v>278</v>
      </c>
      <c r="U5" s="15" t="s">
        <v>279</v>
      </c>
      <c r="V5" s="15"/>
      <c r="W5" s="15"/>
      <c r="X5" s="15"/>
      <c r="Y5" s="15" t="s">
        <v>280</v>
      </c>
      <c r="Z5" s="15"/>
      <c r="AA5" s="15"/>
      <c r="AB5" s="15"/>
      <c r="AC5" s="15" t="s">
        <v>281</v>
      </c>
      <c r="AD5" s="15"/>
      <c r="AE5" s="15"/>
      <c r="AF5" s="15"/>
      <c r="AG5" s="15" t="s">
        <v>282</v>
      </c>
      <c r="AH5" s="15"/>
      <c r="AI5" s="15"/>
      <c r="AJ5" s="15"/>
      <c r="AK5" s="15" t="s">
        <v>283</v>
      </c>
      <c r="AL5" s="15"/>
      <c r="AM5" s="15"/>
      <c r="AN5" s="15"/>
      <c r="AO5" s="15" t="s">
        <v>284</v>
      </c>
      <c r="AP5" s="15"/>
      <c r="AQ5" s="15"/>
      <c r="AR5" s="15"/>
      <c r="AS5" s="15" t="s">
        <v>285</v>
      </c>
      <c r="AT5" s="15"/>
      <c r="AU5" s="15"/>
      <c r="AV5" s="15"/>
      <c r="AW5" s="15" t="s">
        <v>286</v>
      </c>
      <c r="AX5" s="15"/>
      <c r="AY5" s="15"/>
      <c r="AZ5" s="15"/>
      <c r="BA5" s="15" t="s">
        <v>287</v>
      </c>
      <c r="BB5" s="15"/>
      <c r="BC5" s="15"/>
      <c r="BD5" s="15"/>
      <c r="BE5" s="9"/>
      <c r="BF5" s="9" t="s">
        <v>288</v>
      </c>
      <c r="BG5" s="9" t="s">
        <v>289</v>
      </c>
      <c r="BH5" s="9" t="s">
        <v>290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291</v>
      </c>
      <c r="V6" s="9"/>
      <c r="W6" s="9" t="s">
        <v>292</v>
      </c>
      <c r="X6" s="9"/>
      <c r="Y6" s="9" t="s">
        <v>291</v>
      </c>
      <c r="Z6" s="9"/>
      <c r="AA6" s="9" t="s">
        <v>292</v>
      </c>
      <c r="AB6" s="9"/>
      <c r="AC6" s="9" t="s">
        <v>291</v>
      </c>
      <c r="AD6" s="9"/>
      <c r="AE6" s="9" t="s">
        <v>292</v>
      </c>
      <c r="AF6" s="9"/>
      <c r="AG6" s="9" t="s">
        <v>291</v>
      </c>
      <c r="AH6" s="9"/>
      <c r="AI6" s="9" t="s">
        <v>292</v>
      </c>
      <c r="AJ6" s="9"/>
      <c r="AK6" s="9" t="s">
        <v>291</v>
      </c>
      <c r="AL6" s="9"/>
      <c r="AM6" s="9" t="s">
        <v>292</v>
      </c>
      <c r="AN6" s="9"/>
      <c r="AO6" s="9" t="s">
        <v>291</v>
      </c>
      <c r="AP6" s="9"/>
      <c r="AQ6" s="9" t="s">
        <v>292</v>
      </c>
      <c r="AR6" s="9"/>
      <c r="AS6" s="9" t="s">
        <v>291</v>
      </c>
      <c r="AT6" s="9"/>
      <c r="AU6" s="9" t="s">
        <v>292</v>
      </c>
      <c r="AV6" s="9"/>
      <c r="AW6" s="9" t="s">
        <v>291</v>
      </c>
      <c r="AX6" s="9"/>
      <c r="AY6" s="9" t="s">
        <v>292</v>
      </c>
      <c r="AZ6" s="9"/>
      <c r="BA6" s="9" t="s">
        <v>291</v>
      </c>
      <c r="BB6" s="9"/>
      <c r="BC6" s="9" t="s">
        <v>292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293</v>
      </c>
      <c r="V7" s="9" t="s">
        <v>294</v>
      </c>
      <c r="W7" s="9" t="s">
        <v>293</v>
      </c>
      <c r="X7" s="9" t="s">
        <v>294</v>
      </c>
      <c r="Y7" s="9" t="s">
        <v>293</v>
      </c>
      <c r="Z7" s="9" t="s">
        <v>294</v>
      </c>
      <c r="AA7" s="9" t="s">
        <v>293</v>
      </c>
      <c r="AB7" s="9" t="s">
        <v>294</v>
      </c>
      <c r="AC7" s="9" t="s">
        <v>293</v>
      </c>
      <c r="AD7" s="9" t="s">
        <v>294</v>
      </c>
      <c r="AE7" s="9" t="s">
        <v>293</v>
      </c>
      <c r="AF7" s="9" t="s">
        <v>294</v>
      </c>
      <c r="AG7" s="9" t="s">
        <v>293</v>
      </c>
      <c r="AH7" s="9" t="s">
        <v>294</v>
      </c>
      <c r="AI7" s="9" t="s">
        <v>293</v>
      </c>
      <c r="AJ7" s="9" t="s">
        <v>294</v>
      </c>
      <c r="AK7" s="9" t="s">
        <v>293</v>
      </c>
      <c r="AL7" s="9" t="s">
        <v>294</v>
      </c>
      <c r="AM7" s="9" t="s">
        <v>293</v>
      </c>
      <c r="AN7" s="9" t="s">
        <v>294</v>
      </c>
      <c r="AO7" s="9" t="s">
        <v>293</v>
      </c>
      <c r="AP7" s="9" t="s">
        <v>294</v>
      </c>
      <c r="AQ7" s="9" t="s">
        <v>293</v>
      </c>
      <c r="AR7" s="9" t="s">
        <v>294</v>
      </c>
      <c r="AS7" s="9" t="s">
        <v>293</v>
      </c>
      <c r="AT7" s="9" t="s">
        <v>294</v>
      </c>
      <c r="AU7" s="9" t="s">
        <v>293</v>
      </c>
      <c r="AV7" s="9" t="s">
        <v>294</v>
      </c>
      <c r="AW7" s="9" t="s">
        <v>293</v>
      </c>
      <c r="AX7" s="9" t="s">
        <v>294</v>
      </c>
      <c r="AY7" s="9" t="s">
        <v>293</v>
      </c>
      <c r="AZ7" s="9" t="s">
        <v>294</v>
      </c>
      <c r="BA7" s="9" t="s">
        <v>293</v>
      </c>
      <c r="BB7" s="9" t="s">
        <v>294</v>
      </c>
      <c r="BC7" s="9" t="s">
        <v>293</v>
      </c>
      <c r="BD7" s="9" t="s">
        <v>294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295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3281184</vt:i4>
  </property>
  <property fmtid="{D5CDD505-2E9C-101B-9397-08002B2CF9AE}" pid="4" name="ICV">
    <vt:lpwstr>C3CD5FE7C5C8438BB569292E87E728A8</vt:lpwstr>
  </property>
</Properties>
</file>