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<sst xmlns="http://schemas.openxmlformats.org/spreadsheetml/2006/main" count="682" uniqueCount="323">
  <si>
    <t>2020年度部门预算公开表</t>
  </si>
  <si>
    <t>大洼区审计局</t>
  </si>
  <si>
    <t>大洼区审计局2020年度部门收支预算总表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</si>
  <si>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</si>
  <si>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</si>
  <si>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</si>
  <si>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</si>
  <si>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</si>
  <si>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</si>
  <si>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</si>
  <si>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</si>
  <si>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</si>
  <si>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</si>
  <si>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</si>
  <si>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</si>
  <si>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</si>
  <si>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</si>
  <si>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</si>
  <si>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</si>
  <si>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</si>
  <si>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</si>
  <si>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</si>
  <si>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</si>
  <si>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</si>
  <si>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</si>
  <si>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</si>
  <si>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</si>
  <si>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</si>
  <si>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</si>
  <si>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</si>
  <si>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</si>
  <si>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</si>
  <si>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</si>
  <si>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</si>
  <si>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</si>
  <si>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</si>
  <si>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</si>
  <si>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</si>
  <si>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</si>
  <si>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</si>
  <si>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</si>
  <si>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</si>
  <si>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</si>
  <si>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</si>
  <si>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</si>
  <si>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</si>
  <si>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</si>
  <si>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</si>
  <si>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</si>
  <si>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</si>
  <si>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</si>
  <si>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</si>
  <si>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</si>
  <si>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</si>
  <si>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</si>
  <si>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</si>
  <si>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</si>
  <si>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</si>
  <si>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</si>
  <si>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</si>
  <si>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</si>
  <si>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</si>
  <si>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</si>
  <si>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</si>
  <si>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</si>
  <si>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</si>
  <si>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</si>
  <si>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</si>
  <si>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</si>
  <si>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</si>
  <si>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</si>
  <si>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</si>
  <si>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</si>
  <si>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</si>
  <si>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</si>
  <si>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</si>
  <si>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</si>
  <si>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</si>
  <si>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</si>
  <si>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</si>
  <si>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</si>
  <si>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大洼区审计局2020年度部门收入预算总表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</si>
  <si>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</si>
  <si>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</si>
  <si>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</si>
  <si>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</si>
  <si>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</si>
  <si>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</si>
  <si>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</si>
  <si>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</si>
  <si>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</si>
  <si>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</si>
  <si>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</si>
  <si>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</si>
  <si>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</si>
  <si>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20108</t>
  </si>
  <si>
    <t xml:space="preserve">  审计事务</t>
  </si>
  <si>
    <t xml:space="preserve">    2010801</t>
  </si>
  <si>
    <t xml:space="preserve">    行政运行（审计事务）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</si>
  <si>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</si>
  <si>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</si>
  <si>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</si>
  <si>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</si>
  <si>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</si>
  <si>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</si>
  <si>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</si>
  <si>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</si>
  <si>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</si>
  <si>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</si>
  <si>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</si>
  <si>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</si>
  <si>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</si>
  <si>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</si>
  <si>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</si>
  <si>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</si>
  <si>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</si>
  <si>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</si>
  <si>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大洼区审计局2020年度部门支出预算总表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</si>
  <si>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</si>
  <si>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</si>
  <si>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</si>
  <si>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</si>
  <si>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</si>
  <si>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</si>
  <si>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</si>
  <si>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</si>
  <si>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</si>
  <si>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</si>
  <si>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</si>
  <si>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大洼区审计局2020年度财政拨款收入支出预算总表</t>
  </si>
  <si>
    <t>公开04表</t>
  </si>
  <si>
    <t>大洼区审计局2020年度一般公共预算支出预算表</t>
  </si>
  <si>
    <t>公开05表</t>
  </si>
  <si>
    <t>本年收入</t>
  </si>
  <si>
    <t>基本支出</t>
  </si>
  <si>
    <t>项目支出</t>
  </si>
  <si>
    <t>大洼区审计局2020年度一般公共预算基本支出预算表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</si>
  <si>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</si>
  <si>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</si>
  <si>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</si>
  <si>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</si>
  <si>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</si>
  <si>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</si>
  <si>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</si>
  <si>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</si>
  <si>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</si>
  <si>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</si>
  <si>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</si>
  <si>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</si>
  <si>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</si>
  <si>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</si>
  <si>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</si>
  <si>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</si>
  <si>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</si>
  <si>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</si>
  <si>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</si>
  <si>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</si>
  <si>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</si>
  <si>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</si>
  <si>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</si>
  <si>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</si>
  <si>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</si>
  <si>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</si>
  <si>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</si>
  <si>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</si>
  <si>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</si>
  <si>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</si>
  <si>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</si>
  <si>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</si>
  <si>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</si>
  <si>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</si>
  <si>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</si>
  <si>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</si>
  <si>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</si>
  <si>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</si>
  <si>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</si>
  <si>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</si>
  <si>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</si>
  <si>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</si>
  <si>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</si>
  <si>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</si>
  <si>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</si>
  <si>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</si>
  <si>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</si>
  <si>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</si>
  <si>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</si>
  <si>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</si>
  <si>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</si>
  <si>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</si>
  <si>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</si>
  <si>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</si>
  <si>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</si>
  <si>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</si>
  <si>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</si>
  <si>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</si>
  <si>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</si>
  <si>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</si>
  <si>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</si>
  <si>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</si>
  <si>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</si>
  <si>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</si>
  <si>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</si>
  <si>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</si>
  <si>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</si>
  <si>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</si>
  <si>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</si>
  <si>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</si>
  <si>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</si>
  <si>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</si>
  <si>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</si>
  <si>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</si>
  <si>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</si>
  <si>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</si>
  <si>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</si>
  <si>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</si>
  <si>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</si>
  <si>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</si>
  <si>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</si>
  <si>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</si>
  <si>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</si>
  <si>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</si>
  <si>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</si>
  <si>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</si>
  <si>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</si>
  <si>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大洼区审计局2020年度政府性基金预算收入支出预算表</t>
  </si>
  <si>
    <t>公开07表</t>
  </si>
  <si>
    <t>本年支出</t>
  </si>
  <si>
    <t>备注：如此表为空表，则单位无政府性基金预算安排</t>
  </si>
  <si>
    <t>大洼区审计局2020年度一般公共预算“三公”经费支出预算表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</si>
  <si>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</si>
  <si>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</si>
  <si>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</si>
  <si>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</si>
  <si>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</si>
  <si>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</si>
  <si>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</si>
  <si>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</si>
  <si>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</si>
  <si>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</si>
  <si>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</si>
  <si>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大洼区审计局2020年度综合预算项目支出表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</si>
  <si>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</si>
  <si>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</si>
  <si>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</si>
  <si>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</si>
  <si>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</si>
  <si>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</si>
  <si>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</si>
  <si>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</si>
  <si>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业务费</t>
  </si>
  <si>
    <t>业务经费</t>
  </si>
  <si>
    <t>否</t>
  </si>
  <si>
    <t>大洼区审计局2020年度部门预算项目（政策）绩效目标情况表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</si>
  <si>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</si>
  <si>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</si>
  <si>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</si>
  <si>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</si>
  <si>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</si>
  <si>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</si>
  <si>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</si>
  <si>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</si>
  <si>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</si>
  <si>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</si>
  <si>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</si>
  <si>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</si>
  <si>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</si>
  <si>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</si>
  <si>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</si>
  <si>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</si>
  <si>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</si>
  <si>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</si>
  <si>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</si>
  <si>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</si>
  <si>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</si>
  <si>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</si>
  <si>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</si>
  <si>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</si>
  <si>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</si>
  <si>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</si>
  <si>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</si>
  <si>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</si>
  <si>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</si>
  <si>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</si>
  <si>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</si>
  <si>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</si>
  <si>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</si>
  <si>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</si>
  <si>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</si>
  <si>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</si>
  <si>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</si>
  <si>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</si>
  <si>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</si>
  <si>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</si>
  <si>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</si>
  <si>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</si>
  <si>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</si>
  <si>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</si>
  <si>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</si>
  <si>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</si>
  <si>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大洼区审计局</t>
  </si>
  <si>
    <t xml:space="preserve">    大洼区审计局</t>
  </si>
  <si>
    <t>08</t>
  </si>
  <si>
    <t>01</t>
  </si>
  <si>
    <t>行政运行（审计事务）</t>
  </si>
  <si>
    <t>政策类</t>
  </si>
  <si>
    <t>业务类</t>
  </si>
  <si>
    <t>委托中介机构对相关项目进行业务审计</t>
  </si>
  <si>
    <t>委托次数</t>
  </si>
  <si>
    <t>3次</t>
  </si>
  <si>
    <t>严格审查被委托机构资质</t>
  </si>
  <si>
    <t>具有专业资质机构</t>
  </si>
  <si>
    <t>服务期限</t>
  </si>
  <si>
    <t>1年</t>
  </si>
  <si>
    <t>≤10万</t>
  </si>
  <si>
    <t>审计业务数据更加详实，审计大数据水平得到提升。</t>
  </si>
  <si>
    <t>提升</t>
  </si>
  <si>
    <t>群众满意度</t>
  </si>
  <si>
    <t>100%</t>
  </si>
  <si>
    <t>完成</t>
  </si>
  <si>
    <t>自评</t>
  </si>
  <si>
    <t>2020</t>
  </si>
  <si>
    <t>已审核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</si>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</sst>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5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8" borderId="0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42" borderId="21" applyNumberFormat="0" applyAlignment="0" applyProtection="0">
      <alignment vertical="center"/>
    </xf>
    <xf numFmtId="0" fontId="51" fillId="0" borderId="11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2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58" fillId="46" borderId="25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48" fillId="52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7" fillId="47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180" fontId="0" fillId="0" borderId="0"/>
    <xf numFmtId="0" fontId="70" fillId="0" borderId="0"/>
    <xf numFmtId="0" fontId="69" fillId="55" borderId="0" applyNumberFormat="0" applyBorder="0" applyAlignment="0" applyProtection="0"/>
    <xf numFmtId="0" fontId="48" fillId="55" borderId="0" applyNumberFormat="0" applyBorder="0" applyAlignment="0" applyProtection="0"/>
    <xf numFmtId="0" fontId="69" fillId="56" borderId="0" applyNumberFormat="0" applyBorder="0" applyAlignment="0" applyProtection="0"/>
    <xf numFmtId="0" fontId="71" fillId="2" borderId="0">
      <alignment horizontal="center" vertical="top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2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69" fillId="63" borderId="0" applyNumberFormat="0" applyBorder="0" applyAlignment="0" applyProtection="0"/>
    <xf numFmtId="0" fontId="48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76" fillId="0" borderId="30" applyProtection="0"/>
    <xf numFmtId="0" fontId="69" fillId="38" borderId="0" applyNumberFormat="0" applyBorder="0" applyAlignment="0" applyProtection="0"/>
    <xf numFmtId="0" fontId="69" fillId="61" borderId="0" applyNumberFormat="0" applyBorder="0" applyAlignment="0" applyProtection="0"/>
    <xf numFmtId="0" fontId="69" fillId="69" borderId="0" applyNumberFormat="0" applyBorder="0" applyAlignment="0" applyProtection="0"/>
    <xf numFmtId="0" fontId="69" fillId="70" borderId="0" applyNumberFormat="0" applyBorder="0" applyAlignment="0" applyProtection="0"/>
    <xf numFmtId="0" fontId="48" fillId="60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2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5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/>
    <xf numFmtId="9" fontId="81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3" borderId="0" applyNumberFormat="0" applyBorder="0" applyAlignment="0" applyProtection="0"/>
    <xf numFmtId="0" fontId="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5" borderId="0" applyNumberFormat="0" applyBorder="0" applyAlignment="0" applyProtection="0"/>
    <xf numFmtId="0" fontId="89" fillId="76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3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好_来源表_义县" xfId="58"/>
    <cellStyle name="差_农林水和城市维护标准支出20080505－县区合计_义县" xfId="59"/>
    <cellStyle name="S21" xfId="60"/>
    <cellStyle name="S16" xfId="61"/>
    <cellStyle name="Accent2 - 40%" xfId="62"/>
    <cellStyle name="40% - 强调文字颜色 2 2 3 2 2" xfId="63"/>
    <cellStyle name="40% - 强调文字颜色 4 3 4" xfId="64"/>
    <cellStyle name="40% - 强调文字颜色 3 3 3 2" xfId="65"/>
    <cellStyle name="差_第五部分(才淼、饶永宏）_义县" xfId="66"/>
    <cellStyle name="20% - 强调文字颜色 1 3 4 3 2" xfId="67"/>
    <cellStyle name="计算 2 5 3" xfId="68"/>
    <cellStyle name="Header2 3 2 2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Currency [0]" xfId="82"/>
    <cellStyle name="检查单元格 3 3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好_2006年全省财力计算表（中央、决算） 2" xfId="104"/>
    <cellStyle name="强调文字颜色 3 3 6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千位分隔 4" xfId="138"/>
    <cellStyle name="标题 4 3" xfId="139"/>
    <cellStyle name="常规 15" xfId="140"/>
    <cellStyle name="S12" xfId="141"/>
    <cellStyle name="Accent2 - 60%" xfId="142"/>
    <cellStyle name="警告文本 3 3 2" xfId="143"/>
    <cellStyle name="Accent1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187.68</v>
      </c>
      <c r="C7" s="117" t="s">
        <v>12</v>
      </c>
      <c r="D7" s="143">
        <v>150.95</v>
      </c>
      <c r="E7" s="118" t="s">
        <v>13</v>
      </c>
      <c r="F7" s="142">
        <v>137.68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59.62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42.53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4.97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32.03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11.8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30.97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30.52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28.02</v>
      </c>
      <c r="E16" s="118" t="s">
        <v>40</v>
      </c>
      <c r="F16" s="142">
        <v>7.23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11.8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6.21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187.68</v>
      </c>
      <c r="C36" s="112" t="s">
        <v>80</v>
      </c>
      <c r="D36" s="142">
        <v>187.68</v>
      </c>
      <c r="E36" s="127" t="s">
        <v>80</v>
      </c>
      <c r="F36" s="142">
        <v>187.68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187.68</v>
      </c>
      <c r="D9" s="29">
        <f t="shared" si="0"/>
        <v>187.68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137.68</v>
      </c>
      <c r="D10" s="29">
        <f t="shared" si="1"/>
        <v>137.68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137.68</v>
      </c>
      <c r="D11" s="29">
        <f t="shared" si="2"/>
        <v>137.68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137.68</v>
      </c>
      <c r="D12" s="29">
        <v>137.68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30.97</v>
      </c>
      <c r="D13" s="29">
        <f t="shared" si="3"/>
        <v>30.97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30.97</v>
      </c>
      <c r="D14" s="29">
        <f t="shared" si="4"/>
        <v>30.97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6.17</v>
      </c>
      <c r="D15" s="29">
        <v>6.17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16.53</v>
      </c>
      <c r="D16" s="29">
        <v>16.53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8.27</v>
      </c>
      <c r="D17" s="29">
        <v>8.27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7.23</v>
      </c>
      <c r="D18" s="29">
        <f t="shared" si="5"/>
        <v>7.23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7.23</v>
      </c>
      <c r="D19" s="29">
        <f t="shared" si="6"/>
        <v>7.23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7.23</v>
      </c>
      <c r="D20" s="29">
        <v>7.23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11.8</v>
      </c>
      <c r="D21" s="29">
        <f t="shared" si="7"/>
        <v>11.8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11.8</v>
      </c>
      <c r="D22" s="29">
        <f t="shared" si="8"/>
        <v>11.8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11.8</v>
      </c>
      <c r="D23" s="29">
        <v>11.8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B18" sqref="B18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C10+C13+C18+C21</f>
        <v>187.68</v>
      </c>
      <c r="D9" s="29">
        <f t="shared" si="0"/>
        <v>150.95</v>
      </c>
      <c r="E9" s="29">
        <f t="shared" si="0"/>
        <v>30.52</v>
      </c>
      <c r="F9" s="29">
        <f t="shared" si="0"/>
        <v>6.21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13</v>
      </c>
      <c r="C10" s="29">
        <f t="shared" ref="C10:M10" si="1">C11</f>
        <v>137.68</v>
      </c>
      <c r="D10" s="29">
        <f t="shared" si="1"/>
        <v>107.12</v>
      </c>
      <c r="E10" s="29">
        <f t="shared" si="1"/>
        <v>30.52</v>
      </c>
      <c r="F10" s="29">
        <f t="shared" si="1"/>
        <v>0.04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137.68</v>
      </c>
      <c r="D11" s="29">
        <f t="shared" si="2"/>
        <v>107.12</v>
      </c>
      <c r="E11" s="29">
        <f t="shared" si="2"/>
        <v>30.52</v>
      </c>
      <c r="F11" s="29">
        <f t="shared" si="2"/>
        <v>0.04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137.68</v>
      </c>
      <c r="D12" s="29">
        <v>107.12</v>
      </c>
      <c r="E12" s="29">
        <v>30.52</v>
      </c>
      <c r="F12" s="29">
        <v>0.04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30.97</v>
      </c>
      <c r="D13" s="29">
        <f t="shared" si="3"/>
        <v>24.8</v>
      </c>
      <c r="E13" s="29">
        <f t="shared" si="3"/>
        <v>0</v>
      </c>
      <c r="F13" s="29">
        <f t="shared" si="3"/>
        <v>6.17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SUM(C15:C17)</f>
        <v>30.97</v>
      </c>
      <c r="D14" s="29">
        <f t="shared" si="4"/>
        <v>24.8</v>
      </c>
      <c r="E14" s="29">
        <f t="shared" si="4"/>
        <v>0</v>
      </c>
      <c r="F14" s="29">
        <f t="shared" si="4"/>
        <v>6.17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6.17</v>
      </c>
      <c r="D15" s="29">
        <v>0</v>
      </c>
      <c r="E15" s="29">
        <v>0</v>
      </c>
      <c r="F15" s="29">
        <v>6.17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16.53</v>
      </c>
      <c r="D16" s="29">
        <v>16.53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107</v>
      </c>
      <c r="C17" s="29">
        <v>8.27</v>
      </c>
      <c r="D17" s="29">
        <v>8.27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59" t="s">
        <v>40</v>
      </c>
      <c r="C18" s="29">
        <f t="shared" ref="C18:M18" si="5">C19</f>
        <v>7.23</v>
      </c>
      <c r="D18" s="29">
        <f t="shared" si="5"/>
        <v>7.23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59" t="s">
        <v>110</v>
      </c>
      <c r="C19" s="29">
        <f t="shared" ref="C19:M19" si="6">C20</f>
        <v>7.23</v>
      </c>
      <c r="D19" s="29">
        <f t="shared" si="6"/>
        <v>7.23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59" t="s">
        <v>112</v>
      </c>
      <c r="C20" s="29">
        <v>7.23</v>
      </c>
      <c r="D20" s="29">
        <v>7.23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62</v>
      </c>
      <c r="C21" s="29">
        <f t="shared" ref="C21:M21" si="7">C22</f>
        <v>11.8</v>
      </c>
      <c r="D21" s="29">
        <f t="shared" si="7"/>
        <v>11.8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11.8</v>
      </c>
      <c r="D22" s="29">
        <f t="shared" si="8"/>
        <v>11.8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30</v>
      </c>
      <c r="C23" s="29">
        <v>11.8</v>
      </c>
      <c r="D23" s="29">
        <v>11.8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187.68</v>
      </c>
      <c r="C7" s="117" t="s">
        <v>12</v>
      </c>
      <c r="D7" s="116">
        <v>150.95</v>
      </c>
      <c r="E7" s="118" t="s">
        <v>13</v>
      </c>
      <c r="F7" s="116">
        <v>137.68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59.62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42.53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4.97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32.03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11.8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30.97</v>
      </c>
    </row>
    <row r="15" s="88" customFormat="1" ht="18" customHeight="1" spans="1:6">
      <c r="A15" s="115"/>
      <c r="B15" s="116"/>
      <c r="C15" s="119" t="s">
        <v>36</v>
      </c>
      <c r="D15" s="116">
        <v>30.52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28.02</v>
      </c>
      <c r="E16" s="118" t="s">
        <v>40</v>
      </c>
      <c r="F16" s="116">
        <v>7.23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11.8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6.21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187.68</v>
      </c>
      <c r="C36" s="112" t="s">
        <v>80</v>
      </c>
      <c r="D36" s="116">
        <v>187.68</v>
      </c>
      <c r="E36" s="127" t="s">
        <v>80</v>
      </c>
      <c r="F36" s="116">
        <v>187.68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C11+C14+C19+C22</f>
        <v>187.68</v>
      </c>
      <c r="D10" s="29">
        <f>D11+D14+D19+D22</f>
        <v>177.68</v>
      </c>
      <c r="E10" s="29">
        <f>E11+E14+E19+E22</f>
        <v>10</v>
      </c>
    </row>
    <row r="11" ht="18" customHeight="1" spans="1:5">
      <c r="A11" s="27" t="s">
        <v>94</v>
      </c>
      <c r="B11" s="59" t="s">
        <v>13</v>
      </c>
      <c r="C11" s="29">
        <f>C12</f>
        <v>137.68</v>
      </c>
      <c r="D11" s="29">
        <f>D12</f>
        <v>127.68</v>
      </c>
      <c r="E11" s="29">
        <f>E12</f>
        <v>10</v>
      </c>
    </row>
    <row r="12" ht="18" customHeight="1" spans="1:5">
      <c r="A12" s="27" t="s">
        <v>95</v>
      </c>
      <c r="B12" s="59" t="s">
        <v>96</v>
      </c>
      <c r="C12" s="29">
        <f>C13</f>
        <v>137.68</v>
      </c>
      <c r="D12" s="29">
        <f>D13</f>
        <v>127.68</v>
      </c>
      <c r="E12" s="29">
        <f>E13</f>
        <v>10</v>
      </c>
    </row>
    <row r="13" ht="18" customHeight="1" spans="1:5">
      <c r="A13" s="27" t="s">
        <v>97</v>
      </c>
      <c r="B13" s="59" t="s">
        <v>98</v>
      </c>
      <c r="C13" s="29">
        <v>137.68</v>
      </c>
      <c r="D13" s="29">
        <v>127.68</v>
      </c>
      <c r="E13" s="29">
        <v>10</v>
      </c>
    </row>
    <row r="14" ht="18" customHeight="1" spans="1:5">
      <c r="A14" s="27" t="s">
        <v>99</v>
      </c>
      <c r="B14" s="59" t="s">
        <v>34</v>
      </c>
      <c r="C14" s="29">
        <f>C15</f>
        <v>30.97</v>
      </c>
      <c r="D14" s="29">
        <f>D15</f>
        <v>30.97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SUM(C16:C18)</f>
        <v>30.97</v>
      </c>
      <c r="D15" s="29">
        <f>SUM(D16:D18)</f>
        <v>30.97</v>
      </c>
      <c r="E15" s="29">
        <f>SUM(E16:E18)</f>
        <v>0</v>
      </c>
    </row>
    <row r="16" ht="18" customHeight="1" spans="1:5">
      <c r="A16" s="27" t="s">
        <v>102</v>
      </c>
      <c r="B16" s="59" t="s">
        <v>103</v>
      </c>
      <c r="C16" s="29">
        <v>6.17</v>
      </c>
      <c r="D16" s="29">
        <v>6.17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16.53</v>
      </c>
      <c r="D17" s="29">
        <v>16.53</v>
      </c>
      <c r="E17" s="29">
        <v>0</v>
      </c>
    </row>
    <row r="18" ht="18" customHeight="1" spans="1:5">
      <c r="A18" s="27" t="s">
        <v>106</v>
      </c>
      <c r="B18" s="59" t="s">
        <v>107</v>
      </c>
      <c r="C18" s="29">
        <v>8.27</v>
      </c>
      <c r="D18" s="29">
        <v>8.27</v>
      </c>
      <c r="E18" s="29">
        <v>0</v>
      </c>
    </row>
    <row r="19" ht="18" customHeight="1" spans="1:5">
      <c r="A19" s="27" t="s">
        <v>108</v>
      </c>
      <c r="B19" s="59" t="s">
        <v>40</v>
      </c>
      <c r="C19" s="29">
        <f>C20</f>
        <v>7.23</v>
      </c>
      <c r="D19" s="29">
        <f>D20</f>
        <v>7.23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f>C21</f>
        <v>7.23</v>
      </c>
      <c r="D20" s="29">
        <f>D21</f>
        <v>7.23</v>
      </c>
      <c r="E20" s="29">
        <f>E21</f>
        <v>0</v>
      </c>
    </row>
    <row r="21" ht="18" customHeight="1" spans="1:5">
      <c r="A21" s="27" t="s">
        <v>111</v>
      </c>
      <c r="B21" s="59" t="s">
        <v>112</v>
      </c>
      <c r="C21" s="29">
        <v>7.23</v>
      </c>
      <c r="D21" s="29">
        <v>7.23</v>
      </c>
      <c r="E21" s="29">
        <v>0</v>
      </c>
    </row>
    <row r="22" ht="18" customHeight="1" spans="1:5">
      <c r="A22" s="27" t="s">
        <v>113</v>
      </c>
      <c r="B22" s="59" t="s">
        <v>62</v>
      </c>
      <c r="C22" s="29">
        <f>C23</f>
        <v>11.8</v>
      </c>
      <c r="D22" s="29">
        <f>D23</f>
        <v>11.8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11.8</v>
      </c>
      <c r="D23" s="29">
        <f>D24</f>
        <v>11.8</v>
      </c>
      <c r="E23" s="29">
        <f>E24</f>
        <v>0</v>
      </c>
    </row>
    <row r="24" ht="18" customHeight="1" spans="1:5">
      <c r="A24" s="27" t="s">
        <v>116</v>
      </c>
      <c r="B24" s="59" t="s">
        <v>30</v>
      </c>
      <c r="C24" s="29">
        <v>11.8</v>
      </c>
      <c r="D24" s="29">
        <v>11.8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84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92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92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93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93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C9+C12+C17+C20</f>
        <v>177.68</v>
      </c>
      <c r="D8" s="29">
        <f t="shared" si="0"/>
        <v>150.95</v>
      </c>
      <c r="E8" s="29">
        <f t="shared" si="0"/>
        <v>59.62</v>
      </c>
      <c r="F8" s="29">
        <f t="shared" si="0"/>
        <v>42.53</v>
      </c>
      <c r="G8" s="29">
        <f t="shared" si="0"/>
        <v>4.97</v>
      </c>
      <c r="H8" s="29">
        <f t="shared" si="0"/>
        <v>16.53</v>
      </c>
      <c r="I8" s="29">
        <f t="shared" si="0"/>
        <v>8.27</v>
      </c>
      <c r="J8" s="29">
        <f t="shared" si="0"/>
        <v>7.23</v>
      </c>
      <c r="K8" s="29">
        <f t="shared" si="0"/>
        <v>0</v>
      </c>
      <c r="L8" s="29">
        <f t="shared" si="0"/>
        <v>0</v>
      </c>
      <c r="M8" s="29">
        <f t="shared" si="0"/>
        <v>11.8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20.52</v>
      </c>
      <c r="R8" s="29">
        <f t="shared" si="0"/>
        <v>4.2</v>
      </c>
      <c r="S8" s="29">
        <f t="shared" si="0"/>
        <v>2.5</v>
      </c>
      <c r="T8" s="29">
        <f t="shared" si="0"/>
        <v>0.1</v>
      </c>
      <c r="U8" s="29">
        <f t="shared" si="0"/>
        <v>0</v>
      </c>
      <c r="V8" s="29">
        <f t="shared" si="0"/>
        <v>0</v>
      </c>
      <c r="W8" s="29">
        <f t="shared" si="0"/>
        <v>0.3</v>
      </c>
      <c r="X8" s="29">
        <f t="shared" si="0"/>
        <v>0</v>
      </c>
      <c r="Y8" s="29">
        <f t="shared" si="0"/>
        <v>0</v>
      </c>
      <c r="Z8" s="29">
        <f t="shared" si="0"/>
        <v>0.5</v>
      </c>
      <c r="AA8" s="29">
        <f t="shared" si="0"/>
        <v>0.4</v>
      </c>
      <c r="AB8" s="29">
        <f t="shared" si="0"/>
        <v>0</v>
      </c>
      <c r="AC8" s="29">
        <f t="shared" si="0"/>
        <v>0</v>
      </c>
      <c r="AD8" s="29">
        <f t="shared" si="0"/>
        <v>10.02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</v>
      </c>
      <c r="AS8" s="29">
        <f t="shared" si="0"/>
        <v>6.21</v>
      </c>
      <c r="AT8" s="29">
        <f t="shared" si="0"/>
        <v>0</v>
      </c>
      <c r="AU8" s="29">
        <f t="shared" si="0"/>
        <v>6.01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0.16</v>
      </c>
      <c r="BB8" s="29">
        <f t="shared" si="0"/>
        <v>0</v>
      </c>
      <c r="BC8" s="29">
        <f t="shared" si="0"/>
        <v>0</v>
      </c>
      <c r="BD8" s="29">
        <f t="shared" si="0"/>
        <v>0.04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13</v>
      </c>
      <c r="C9" s="29">
        <f t="shared" ref="C9:BN9" si="2">C10</f>
        <v>127.68</v>
      </c>
      <c r="D9" s="29">
        <f t="shared" si="2"/>
        <v>107.12</v>
      </c>
      <c r="E9" s="29">
        <f t="shared" si="2"/>
        <v>59.62</v>
      </c>
      <c r="F9" s="29">
        <f t="shared" si="2"/>
        <v>42.53</v>
      </c>
      <c r="G9" s="29">
        <f t="shared" si="2"/>
        <v>4.97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20.52</v>
      </c>
      <c r="R9" s="29">
        <f t="shared" si="2"/>
        <v>4.2</v>
      </c>
      <c r="S9" s="29">
        <f t="shared" si="2"/>
        <v>2.5</v>
      </c>
      <c r="T9" s="29">
        <f t="shared" si="2"/>
        <v>0.1</v>
      </c>
      <c r="U9" s="29">
        <f t="shared" si="2"/>
        <v>0</v>
      </c>
      <c r="V9" s="29">
        <f t="shared" si="2"/>
        <v>0</v>
      </c>
      <c r="W9" s="29">
        <f t="shared" si="2"/>
        <v>0.3</v>
      </c>
      <c r="X9" s="29">
        <f t="shared" si="2"/>
        <v>0</v>
      </c>
      <c r="Y9" s="29">
        <f t="shared" si="2"/>
        <v>0</v>
      </c>
      <c r="Z9" s="29">
        <f t="shared" si="2"/>
        <v>0.5</v>
      </c>
      <c r="AA9" s="29">
        <f t="shared" si="2"/>
        <v>0.4</v>
      </c>
      <c r="AB9" s="29">
        <f t="shared" si="2"/>
        <v>0</v>
      </c>
      <c r="AC9" s="29">
        <f t="shared" si="2"/>
        <v>0</v>
      </c>
      <c r="AD9" s="29">
        <f t="shared" si="2"/>
        <v>10.02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2.5</v>
      </c>
      <c r="AQ9" s="29">
        <f t="shared" si="2"/>
        <v>0</v>
      </c>
      <c r="AR9" s="29">
        <f t="shared" si="2"/>
        <v>0</v>
      </c>
      <c r="AS9" s="29">
        <f t="shared" si="2"/>
        <v>0.04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0.04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127.68</v>
      </c>
      <c r="D10" s="29">
        <f t="shared" si="4"/>
        <v>107.12</v>
      </c>
      <c r="E10" s="29">
        <f t="shared" si="4"/>
        <v>59.62</v>
      </c>
      <c r="F10" s="29">
        <f t="shared" si="4"/>
        <v>42.53</v>
      </c>
      <c r="G10" s="29">
        <f t="shared" si="4"/>
        <v>4.97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20.52</v>
      </c>
      <c r="R10" s="29">
        <f t="shared" si="4"/>
        <v>4.2</v>
      </c>
      <c r="S10" s="29">
        <f t="shared" si="4"/>
        <v>2.5</v>
      </c>
      <c r="T10" s="29">
        <f t="shared" si="4"/>
        <v>0.1</v>
      </c>
      <c r="U10" s="29">
        <f t="shared" si="4"/>
        <v>0</v>
      </c>
      <c r="V10" s="29">
        <f t="shared" si="4"/>
        <v>0</v>
      </c>
      <c r="W10" s="29">
        <f t="shared" si="4"/>
        <v>0.3</v>
      </c>
      <c r="X10" s="29">
        <f t="shared" si="4"/>
        <v>0</v>
      </c>
      <c r="Y10" s="29">
        <f t="shared" si="4"/>
        <v>0</v>
      </c>
      <c r="Z10" s="29">
        <f t="shared" si="4"/>
        <v>0.5</v>
      </c>
      <c r="AA10" s="29">
        <f t="shared" si="4"/>
        <v>0.4</v>
      </c>
      <c r="AB10" s="29">
        <f t="shared" si="4"/>
        <v>0</v>
      </c>
      <c r="AC10" s="29">
        <f t="shared" si="4"/>
        <v>0</v>
      </c>
      <c r="AD10" s="29">
        <f t="shared" si="4"/>
        <v>10.02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2.5</v>
      </c>
      <c r="AQ10" s="29">
        <f t="shared" si="4"/>
        <v>0</v>
      </c>
      <c r="AR10" s="29">
        <f t="shared" si="4"/>
        <v>0</v>
      </c>
      <c r="AS10" s="29">
        <f t="shared" si="4"/>
        <v>0.04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0.04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127.68</v>
      </c>
      <c r="D11" s="29">
        <v>107.12</v>
      </c>
      <c r="E11" s="29">
        <v>59.62</v>
      </c>
      <c r="F11" s="29">
        <v>42.53</v>
      </c>
      <c r="G11" s="29">
        <v>4.97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20.52</v>
      </c>
      <c r="R11" s="29">
        <v>4.2</v>
      </c>
      <c r="S11" s="29">
        <v>2.5</v>
      </c>
      <c r="T11" s="29">
        <v>0.1</v>
      </c>
      <c r="U11" s="29">
        <v>0</v>
      </c>
      <c r="V11" s="29">
        <v>0</v>
      </c>
      <c r="W11" s="29">
        <v>0.3</v>
      </c>
      <c r="X11" s="29">
        <v>0</v>
      </c>
      <c r="Y11" s="29">
        <v>0</v>
      </c>
      <c r="Z11" s="29">
        <v>0.5</v>
      </c>
      <c r="AA11" s="29">
        <v>0.4</v>
      </c>
      <c r="AB11" s="29">
        <v>0</v>
      </c>
      <c r="AC11" s="29">
        <v>0</v>
      </c>
      <c r="AD11" s="29">
        <v>10.02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2.5</v>
      </c>
      <c r="AQ11" s="29">
        <v>0</v>
      </c>
      <c r="AR11" s="29">
        <v>0</v>
      </c>
      <c r="AS11" s="29">
        <v>0.04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0.04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30.97</v>
      </c>
      <c r="D12" s="29">
        <f t="shared" si="6"/>
        <v>24.8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16.53</v>
      </c>
      <c r="I12" s="29">
        <f t="shared" si="6"/>
        <v>8.27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6.17</v>
      </c>
      <c r="AT12" s="29">
        <f t="shared" si="6"/>
        <v>0</v>
      </c>
      <c r="AU12" s="29">
        <f t="shared" si="6"/>
        <v>6.01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0.16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SUM(C14:C16)</f>
        <v>30.97</v>
      </c>
      <c r="D13" s="29">
        <f t="shared" si="8"/>
        <v>24.8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16.53</v>
      </c>
      <c r="I13" s="29">
        <f t="shared" si="8"/>
        <v>8.27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6.17</v>
      </c>
      <c r="AT13" s="29">
        <f t="shared" si="8"/>
        <v>0</v>
      </c>
      <c r="AU13" s="29">
        <f t="shared" si="8"/>
        <v>6.01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0.16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6.17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6.17</v>
      </c>
      <c r="AT14" s="29">
        <v>0</v>
      </c>
      <c r="AU14" s="29">
        <v>6.01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0.16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16.53</v>
      </c>
      <c r="D15" s="29">
        <v>16.53</v>
      </c>
      <c r="E15" s="29">
        <v>0</v>
      </c>
      <c r="F15" s="29">
        <v>0</v>
      </c>
      <c r="G15" s="29">
        <v>0</v>
      </c>
      <c r="H15" s="29">
        <v>16.53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107</v>
      </c>
      <c r="C16" s="29">
        <v>8.27</v>
      </c>
      <c r="D16" s="29">
        <v>8.27</v>
      </c>
      <c r="E16" s="29">
        <v>0</v>
      </c>
      <c r="F16" s="29">
        <v>0</v>
      </c>
      <c r="G16" s="29">
        <v>0</v>
      </c>
      <c r="H16" s="29">
        <v>0</v>
      </c>
      <c r="I16" s="29">
        <v>8.27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108</v>
      </c>
      <c r="B17" s="59" t="s">
        <v>40</v>
      </c>
      <c r="C17" s="29">
        <f t="shared" ref="C17:BN17" si="10">C18</f>
        <v>7.23</v>
      </c>
      <c r="D17" s="29">
        <f t="shared" si="10"/>
        <v>7.23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7.23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f t="shared" ref="C18:BN18" si="12">C19</f>
        <v>7.23</v>
      </c>
      <c r="D18" s="29">
        <f t="shared" si="12"/>
        <v>7.23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7.23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111</v>
      </c>
      <c r="B19" s="59" t="s">
        <v>112</v>
      </c>
      <c r="C19" s="29">
        <v>7.23</v>
      </c>
      <c r="D19" s="29">
        <v>7.23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7.23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113</v>
      </c>
      <c r="B20" s="59" t="s">
        <v>62</v>
      </c>
      <c r="C20" s="29">
        <f t="shared" ref="C20:BN20" si="14">C21</f>
        <v>11.8</v>
      </c>
      <c r="D20" s="29">
        <f t="shared" si="14"/>
        <v>11.8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11.8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114</v>
      </c>
      <c r="B21" s="59" t="s">
        <v>115</v>
      </c>
      <c r="C21" s="29">
        <f t="shared" ref="C21:BN21" si="16">C22</f>
        <v>11.8</v>
      </c>
      <c r="D21" s="29">
        <f t="shared" si="16"/>
        <v>11.8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11.8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116</v>
      </c>
      <c r="B22" s="59" t="s">
        <v>30</v>
      </c>
      <c r="C22" s="29">
        <v>11.8</v>
      </c>
      <c r="D22" s="29">
        <v>11.8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11.8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D22" sqref="D22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>
        <v>2.5</v>
      </c>
      <c r="D6" s="29">
        <v>2.5</v>
      </c>
    </row>
    <row r="7" s="31" customFormat="1" ht="27" customHeight="1" spans="1:4">
      <c r="A7" s="39" t="s">
        <v>235</v>
      </c>
      <c r="B7" s="38"/>
      <c r="C7" s="29">
        <v>0</v>
      </c>
      <c r="D7" s="29">
        <v>0</v>
      </c>
    </row>
    <row r="8" s="31" customFormat="1" ht="27" customHeight="1" spans="1:4">
      <c r="A8" s="39" t="s">
        <v>236</v>
      </c>
      <c r="B8" s="38"/>
      <c r="C8" s="29">
        <v>0</v>
      </c>
      <c r="D8" s="29">
        <v>0</v>
      </c>
    </row>
    <row r="9" s="31" customFormat="1" ht="27" customHeight="1" spans="1:4">
      <c r="A9" s="39" t="s">
        <v>237</v>
      </c>
      <c r="B9" s="38"/>
      <c r="C9" s="29">
        <v>2.5</v>
      </c>
      <c r="D9" s="29">
        <v>2.5</v>
      </c>
    </row>
    <row r="10" s="31" customFormat="1" ht="27" customHeight="1" spans="1:4">
      <c r="A10" s="39" t="s">
        <v>238</v>
      </c>
      <c r="B10" s="38"/>
      <c r="C10" s="29">
        <v>2.5</v>
      </c>
      <c r="D10" s="29">
        <v>2.5</v>
      </c>
    </row>
    <row r="11" s="31" customFormat="1" ht="27" customHeight="1" spans="1:4">
      <c r="A11" s="39" t="s">
        <v>239</v>
      </c>
      <c r="B11" s="38"/>
      <c r="C11" s="29">
        <v>0</v>
      </c>
      <c r="D11" s="29">
        <v>0</v>
      </c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10</v>
      </c>
      <c r="H9" s="29">
        <f t="shared" si="0"/>
        <v>10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G11</f>
        <v>10</v>
      </c>
      <c r="H10" s="29">
        <f t="shared" si="1"/>
        <v>10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248</v>
      </c>
      <c r="B11" s="28" t="s">
        <v>121</v>
      </c>
      <c r="C11" s="27" t="s">
        <v>249</v>
      </c>
      <c r="D11" s="27" t="s">
        <v>250</v>
      </c>
      <c r="E11" s="27" t="s">
        <v>251</v>
      </c>
      <c r="F11" s="27" t="s">
        <v>251</v>
      </c>
      <c r="G11" s="29">
        <v>10</v>
      </c>
      <c r="H11" s="29">
        <v>10</v>
      </c>
      <c r="I11" s="29">
        <v>0</v>
      </c>
      <c r="J11" s="29">
        <v>0</v>
      </c>
      <c r="K11" s="29">
        <v>0</v>
      </c>
      <c r="L11" s="29">
        <v>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13" sqref="BH13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10.5" customWidth="1"/>
  </cols>
  <sheetData>
    <row r="1" s="1" customFormat="1" ht="36" customHeight="1" spans="1:65">
      <c r="A1" s="5" t="s">
        <v>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253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254</v>
      </c>
      <c r="B4" s="9" t="s">
        <v>242</v>
      </c>
      <c r="C4" s="9" t="s">
        <v>255</v>
      </c>
      <c r="D4" s="9"/>
      <c r="E4" s="9"/>
      <c r="F4" s="9"/>
      <c r="G4" s="9" t="s">
        <v>256</v>
      </c>
      <c r="H4" s="9" t="s">
        <v>257</v>
      </c>
      <c r="I4" s="9" t="s">
        <v>258</v>
      </c>
      <c r="J4" s="9" t="s">
        <v>259</v>
      </c>
      <c r="K4" s="9" t="s">
        <v>260</v>
      </c>
      <c r="L4" s="9"/>
      <c r="M4" s="9"/>
      <c r="N4" s="9"/>
      <c r="O4" s="9"/>
      <c r="P4" s="9"/>
      <c r="Q4" s="9"/>
      <c r="R4" s="9"/>
      <c r="S4" s="13" t="s">
        <v>261</v>
      </c>
      <c r="T4" s="14"/>
      <c r="U4" s="15" t="s">
        <v>262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263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264</v>
      </c>
      <c r="BB4" s="15"/>
      <c r="BC4" s="15"/>
      <c r="BD4" s="15"/>
      <c r="BE4" s="9" t="s">
        <v>265</v>
      </c>
      <c r="BF4" s="9" t="s">
        <v>266</v>
      </c>
      <c r="BG4" s="9"/>
      <c r="BH4" s="9"/>
      <c r="BI4" s="9" t="s">
        <v>267</v>
      </c>
      <c r="BJ4" s="9" t="s">
        <v>268</v>
      </c>
      <c r="BK4" s="9" t="s">
        <v>269</v>
      </c>
      <c r="BL4" s="9" t="s">
        <v>270</v>
      </c>
      <c r="BM4" s="9" t="s">
        <v>271</v>
      </c>
    </row>
    <row r="5" s="3" customFormat="1" ht="12" customHeight="1" spans="1:65">
      <c r="A5" s="9"/>
      <c r="B5" s="9"/>
      <c r="C5" s="9" t="s">
        <v>272</v>
      </c>
      <c r="D5" s="9" t="s">
        <v>273</v>
      </c>
      <c r="E5" s="9" t="s">
        <v>274</v>
      </c>
      <c r="F5" s="9" t="s">
        <v>84</v>
      </c>
      <c r="G5" s="9"/>
      <c r="H5" s="9"/>
      <c r="I5" s="9"/>
      <c r="J5" s="9"/>
      <c r="K5" s="9" t="s">
        <v>86</v>
      </c>
      <c r="L5" s="9" t="s">
        <v>275</v>
      </c>
      <c r="M5" s="9" t="s">
        <v>276</v>
      </c>
      <c r="N5" s="9" t="s">
        <v>277</v>
      </c>
      <c r="O5" s="9" t="s">
        <v>278</v>
      </c>
      <c r="P5" s="9" t="s">
        <v>279</v>
      </c>
      <c r="Q5" s="9" t="s">
        <v>88</v>
      </c>
      <c r="R5" s="9" t="s">
        <v>280</v>
      </c>
      <c r="S5" s="9" t="s">
        <v>281</v>
      </c>
      <c r="T5" s="9" t="s">
        <v>282</v>
      </c>
      <c r="U5" s="15" t="s">
        <v>283</v>
      </c>
      <c r="V5" s="15"/>
      <c r="W5" s="15"/>
      <c r="X5" s="15"/>
      <c r="Y5" s="15" t="s">
        <v>284</v>
      </c>
      <c r="Z5" s="15"/>
      <c r="AA5" s="15"/>
      <c r="AB5" s="15"/>
      <c r="AC5" s="15" t="s">
        <v>285</v>
      </c>
      <c r="AD5" s="15"/>
      <c r="AE5" s="15"/>
      <c r="AF5" s="15"/>
      <c r="AG5" s="15" t="s">
        <v>286</v>
      </c>
      <c r="AH5" s="15"/>
      <c r="AI5" s="15"/>
      <c r="AJ5" s="15"/>
      <c r="AK5" s="15" t="s">
        <v>287</v>
      </c>
      <c r="AL5" s="15"/>
      <c r="AM5" s="15"/>
      <c r="AN5" s="15"/>
      <c r="AO5" s="15" t="s">
        <v>288</v>
      </c>
      <c r="AP5" s="15"/>
      <c r="AQ5" s="15"/>
      <c r="AR5" s="15"/>
      <c r="AS5" s="15" t="s">
        <v>289</v>
      </c>
      <c r="AT5" s="15"/>
      <c r="AU5" s="15"/>
      <c r="AV5" s="15"/>
      <c r="AW5" s="15" t="s">
        <v>290</v>
      </c>
      <c r="AX5" s="15"/>
      <c r="AY5" s="15"/>
      <c r="AZ5" s="15"/>
      <c r="BA5" s="15" t="s">
        <v>291</v>
      </c>
      <c r="BB5" s="15"/>
      <c r="BC5" s="15"/>
      <c r="BD5" s="15"/>
      <c r="BE5" s="9"/>
      <c r="BF5" s="9" t="s">
        <v>292</v>
      </c>
      <c r="BG5" s="9" t="s">
        <v>293</v>
      </c>
      <c r="BH5" s="9" t="s">
        <v>294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295</v>
      </c>
      <c r="V6" s="9"/>
      <c r="W6" s="9" t="s">
        <v>296</v>
      </c>
      <c r="X6" s="9"/>
      <c r="Y6" s="9" t="s">
        <v>295</v>
      </c>
      <c r="Z6" s="9"/>
      <c r="AA6" s="9" t="s">
        <v>296</v>
      </c>
      <c r="AB6" s="9"/>
      <c r="AC6" s="9" t="s">
        <v>295</v>
      </c>
      <c r="AD6" s="9"/>
      <c r="AE6" s="9" t="s">
        <v>296</v>
      </c>
      <c r="AF6" s="9"/>
      <c r="AG6" s="9" t="s">
        <v>295</v>
      </c>
      <c r="AH6" s="9"/>
      <c r="AI6" s="9" t="s">
        <v>296</v>
      </c>
      <c r="AJ6" s="9"/>
      <c r="AK6" s="9" t="s">
        <v>295</v>
      </c>
      <c r="AL6" s="9"/>
      <c r="AM6" s="9" t="s">
        <v>296</v>
      </c>
      <c r="AN6" s="9"/>
      <c r="AO6" s="9" t="s">
        <v>295</v>
      </c>
      <c r="AP6" s="9"/>
      <c r="AQ6" s="9" t="s">
        <v>296</v>
      </c>
      <c r="AR6" s="9"/>
      <c r="AS6" s="9" t="s">
        <v>295</v>
      </c>
      <c r="AT6" s="9"/>
      <c r="AU6" s="9" t="s">
        <v>296</v>
      </c>
      <c r="AV6" s="9"/>
      <c r="AW6" s="9" t="s">
        <v>295</v>
      </c>
      <c r="AX6" s="9"/>
      <c r="AY6" s="9" t="s">
        <v>296</v>
      </c>
      <c r="AZ6" s="9"/>
      <c r="BA6" s="9" t="s">
        <v>295</v>
      </c>
      <c r="BB6" s="9"/>
      <c r="BC6" s="9" t="s">
        <v>296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297</v>
      </c>
      <c r="V7" s="9" t="s">
        <v>298</v>
      </c>
      <c r="W7" s="9" t="s">
        <v>297</v>
      </c>
      <c r="X7" s="9" t="s">
        <v>298</v>
      </c>
      <c r="Y7" s="9" t="s">
        <v>297</v>
      </c>
      <c r="Z7" s="9" t="s">
        <v>298</v>
      </c>
      <c r="AA7" s="9" t="s">
        <v>297</v>
      </c>
      <c r="AB7" s="9" t="s">
        <v>298</v>
      </c>
      <c r="AC7" s="9" t="s">
        <v>297</v>
      </c>
      <c r="AD7" s="9" t="s">
        <v>298</v>
      </c>
      <c r="AE7" s="9" t="s">
        <v>297</v>
      </c>
      <c r="AF7" s="9" t="s">
        <v>298</v>
      </c>
      <c r="AG7" s="9" t="s">
        <v>297</v>
      </c>
      <c r="AH7" s="9" t="s">
        <v>298</v>
      </c>
      <c r="AI7" s="9" t="s">
        <v>297</v>
      </c>
      <c r="AJ7" s="9" t="s">
        <v>298</v>
      </c>
      <c r="AK7" s="9" t="s">
        <v>297</v>
      </c>
      <c r="AL7" s="9" t="s">
        <v>298</v>
      </c>
      <c r="AM7" s="9" t="s">
        <v>297</v>
      </c>
      <c r="AN7" s="9" t="s">
        <v>298</v>
      </c>
      <c r="AO7" s="9" t="s">
        <v>297</v>
      </c>
      <c r="AP7" s="9" t="s">
        <v>298</v>
      </c>
      <c r="AQ7" s="9" t="s">
        <v>297</v>
      </c>
      <c r="AR7" s="9" t="s">
        <v>298</v>
      </c>
      <c r="AS7" s="9" t="s">
        <v>297</v>
      </c>
      <c r="AT7" s="9" t="s">
        <v>298</v>
      </c>
      <c r="AU7" s="9" t="s">
        <v>297</v>
      </c>
      <c r="AV7" s="9" t="s">
        <v>298</v>
      </c>
      <c r="AW7" s="9" t="s">
        <v>297</v>
      </c>
      <c r="AX7" s="9" t="s">
        <v>298</v>
      </c>
      <c r="AY7" s="9" t="s">
        <v>297</v>
      </c>
      <c r="AZ7" s="9" t="s">
        <v>298</v>
      </c>
      <c r="BA7" s="9" t="s">
        <v>297</v>
      </c>
      <c r="BB7" s="9" t="s">
        <v>298</v>
      </c>
      <c r="BC7" s="9" t="s">
        <v>297</v>
      </c>
      <c r="BD7" s="9" t="s">
        <v>298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10</v>
      </c>
      <c r="K8" s="12">
        <f t="shared" si="0"/>
        <v>10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10</v>
      </c>
      <c r="K9" s="12">
        <f t="shared" si="1"/>
        <v>10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299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10</v>
      </c>
      <c r="K10" s="12">
        <f t="shared" si="2"/>
        <v>10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300</v>
      </c>
      <c r="C11" s="11" t="s">
        <v>94</v>
      </c>
      <c r="D11" s="11" t="s">
        <v>301</v>
      </c>
      <c r="E11" s="11" t="s">
        <v>302</v>
      </c>
      <c r="F11" s="10" t="s">
        <v>303</v>
      </c>
      <c r="G11" s="11" t="s">
        <v>249</v>
      </c>
      <c r="H11" s="11" t="s">
        <v>304</v>
      </c>
      <c r="I11" s="11" t="s">
        <v>305</v>
      </c>
      <c r="J11" s="12">
        <v>10</v>
      </c>
      <c r="K11" s="12">
        <v>10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306</v>
      </c>
      <c r="T11" s="11"/>
      <c r="U11" s="11" t="s">
        <v>307</v>
      </c>
      <c r="V11" s="11" t="s">
        <v>308</v>
      </c>
      <c r="W11" s="11"/>
      <c r="X11" s="11"/>
      <c r="Y11" s="11" t="s">
        <v>309</v>
      </c>
      <c r="Z11" s="11" t="s">
        <v>310</v>
      </c>
      <c r="AA11" s="11"/>
      <c r="AB11" s="11"/>
      <c r="AC11" s="11" t="s">
        <v>311</v>
      </c>
      <c r="AD11" s="11" t="s">
        <v>312</v>
      </c>
      <c r="AE11" s="11"/>
      <c r="AF11" s="11"/>
      <c r="AG11" s="11" t="s">
        <v>249</v>
      </c>
      <c r="AH11" s="11" t="s">
        <v>313</v>
      </c>
      <c r="AI11" s="11"/>
      <c r="AJ11" s="11"/>
      <c r="AK11" s="11"/>
      <c r="AL11" s="11"/>
      <c r="AM11" s="11"/>
      <c r="AN11" s="11"/>
      <c r="AO11" s="11" t="s">
        <v>314</v>
      </c>
      <c r="AP11" s="11" t="s">
        <v>315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316</v>
      </c>
      <c r="BB11" s="11" t="s">
        <v>317</v>
      </c>
      <c r="BC11" s="11"/>
      <c r="BD11" s="11"/>
      <c r="BE11" s="11" t="s">
        <v>312</v>
      </c>
      <c r="BF11" s="11"/>
      <c r="BG11" s="11"/>
      <c r="BH11" s="11" t="s">
        <v>318</v>
      </c>
      <c r="BI11" s="11" t="s">
        <v>319</v>
      </c>
      <c r="BJ11" s="11"/>
      <c r="BK11" s="11" t="s">
        <v>320</v>
      </c>
      <c r="BL11" s="11" t="s">
        <v>321</v>
      </c>
      <c r="BM11" s="11" t="s">
        <v>322</v>
      </c>
    </row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022BBB3D005A471FAE1D0911B74E1312</vt:lpwstr>
  </property>
</Properties>
</file>