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66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<sst xmlns="http://schemas.openxmlformats.org/spreadsheetml/2006/main" count="643" uniqueCount="298">
  <si>
    <t>2020年度部门预算公开表</t>
  </si>
  <si>
    <t>大洼区人力资源和社会保障局</t>
  </si>
  <si>
    <t xml:space="preserve"> 大洼区人力资源和社会保障局2020年度部门收支预算总表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</si>
  <si>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</si>
  <si>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</si>
  <si>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</si>
  <si>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</si>
  <si>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</si>
  <si>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</si>
  <si>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</si>
  <si>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</si>
  <si>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</si>
  <si>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</si>
  <si>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</si>
  <si>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</si>
  <si>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</si>
  <si>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</si>
  <si>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</si>
  <si>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</si>
  <si>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</si>
  <si>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</si>
  <si>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</si>
  <si>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</si>
  <si>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</si>
  <si>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</si>
  <si>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</si>
  <si>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</si>
  <si>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</si>
  <si>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</si>
  <si>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</si>
  <si>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</si>
  <si>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</si>
  <si>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</si>
  <si>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</si>
  <si>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</si>
  <si>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</si>
  <si>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</si>
  <si>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</si>
  <si>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</si>
  <si>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</si>
  <si>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</si>
  <si>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</si>
  <si>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</si>
  <si>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</si>
  <si>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</si>
  <si>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</si>
  <si>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</si>
  <si>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</si>
  <si>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</si>
  <si>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</si>
  <si>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</si>
  <si>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</si>
  <si>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</si>
  <si>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</si>
  <si>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</si>
  <si>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</si>
  <si>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</si>
  <si>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</si>
  <si>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</si>
  <si>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</si>
  <si>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</si>
  <si>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</si>
  <si>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</si>
  <si>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</si>
  <si>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</si>
  <si>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</si>
  <si>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</si>
  <si>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</si>
  <si>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</si>
  <si>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</si>
  <si>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</si>
  <si>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</si>
  <si>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</si>
  <si>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</si>
  <si>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</si>
  <si>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</si>
  <si>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</si>
  <si>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</si>
  <si>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</si>
  <si>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</si>
  <si>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</si>
  <si>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大洼区人力资源和社会保障局2020年度部门收入预算总表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</si>
  <si>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</si>
  <si>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</si>
  <si>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</si>
  <si>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</si>
  <si>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</si>
  <si>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</si>
  <si>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</si>
  <si>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</si>
  <si>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</si>
  <si>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</si>
  <si>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</si>
  <si>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</si>
  <si>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</si>
  <si>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</si>
  <si>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</si>
  <si>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</si>
  <si>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</si>
  <si>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</si>
  <si>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</si>
  <si>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</si>
  <si>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</si>
  <si>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</si>
  <si>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</si>
  <si>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</si>
  <si>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</si>
  <si>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</si>
  <si>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</si>
  <si>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</si>
  <si>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</si>
  <si>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</si>
  <si>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</si>
  <si>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</si>
  <si>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</si>
  <si>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</si>
  <si>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</si>
  <si>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大洼区人力资源和社会保障局2020年度部门支出预算总表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</si>
  <si>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</si>
  <si>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</si>
  <si>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</si>
  <si>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</si>
  <si>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</si>
  <si>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</si>
  <si>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</si>
  <si>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</si>
  <si>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</si>
  <si>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</si>
  <si>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</si>
  <si>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大洼区人力资源和社会保障局2020年度财政拨款收入支出预算总表</t>
  </si>
  <si>
    <t>公开04表</t>
  </si>
  <si>
    <t xml:space="preserve"> 大洼区人力资源和社会保障局2020年度一般公共预算支出预算表</t>
  </si>
  <si>
    <t>公开05表</t>
  </si>
  <si>
    <t>本年收入</t>
  </si>
  <si>
    <t>基本支出</t>
  </si>
  <si>
    <t>项目支出</t>
  </si>
  <si>
    <t xml:space="preserve"> 大洼区人力资源和社会保障局2020年度一般公共预算基本支出预算表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</si>
  <si>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</si>
  <si>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</si>
  <si>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</si>
  <si>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</si>
  <si>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</si>
  <si>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</si>
  <si>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</si>
  <si>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</si>
  <si>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</si>
  <si>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</si>
  <si>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</si>
  <si>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</si>
  <si>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</si>
  <si>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</si>
  <si>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</si>
  <si>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</si>
  <si>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</si>
  <si>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</si>
  <si>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</si>
  <si>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</si>
  <si>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</si>
  <si>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</si>
  <si>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</si>
  <si>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</si>
  <si>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</si>
  <si>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</si>
  <si>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</si>
  <si>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</si>
  <si>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</si>
  <si>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</si>
  <si>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</si>
  <si>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</si>
  <si>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</si>
  <si>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</si>
  <si>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</si>
  <si>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</si>
  <si>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</si>
  <si>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</si>
  <si>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</si>
  <si>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</si>
  <si>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</si>
  <si>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</si>
  <si>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</si>
  <si>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</si>
  <si>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</si>
  <si>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</si>
  <si>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</si>
  <si>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</si>
  <si>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</si>
  <si>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</si>
  <si>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</si>
  <si>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</si>
  <si>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</si>
  <si>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</si>
  <si>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</si>
  <si>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</si>
  <si>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</si>
  <si>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</si>
  <si>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</si>
  <si>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</si>
  <si>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</si>
  <si>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</si>
  <si>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</si>
  <si>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</si>
  <si>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</si>
  <si>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</si>
  <si>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</si>
  <si>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</si>
  <si>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</si>
  <si>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</si>
  <si>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</si>
  <si>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</si>
  <si>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</si>
  <si>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</si>
  <si>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</si>
  <si>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</si>
  <si>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</si>
  <si>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</si>
  <si>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</si>
  <si>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</si>
  <si>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</si>
  <si>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</si>
  <si>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</si>
  <si>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</si>
  <si>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</si>
  <si>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</si>
  <si>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</si>
  <si>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大洼区人力资源和社会保障局2020年度政府性基金预算收入支出预算表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</si>
  <si>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</si>
  <si>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</si>
  <si>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</si>
  <si>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大洼区人力资源和社会保障局2020年度一般公共预算“三公”经费支出预算表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</si>
  <si>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</si>
  <si>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</si>
  <si>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</si>
  <si>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</si>
  <si>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</si>
  <si>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</si>
  <si>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</si>
  <si>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</si>
  <si>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</si>
  <si>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</si>
  <si>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</si>
  <si>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</si>
  <si>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 xml:space="preserve"> 大洼区人力资源和社会保障局2020年度综合预算项目支出表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</si>
  <si>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</si>
  <si>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</si>
  <si>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</si>
  <si>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</si>
  <si>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</si>
  <si>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</si>
  <si>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</si>
  <si>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</si>
  <si>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大洼区人力资源和社会保障局2020年度部门预算项目（政策）绩效目标情况表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</si>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</sst>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161.22</v>
      </c>
      <c r="C7" s="117" t="s">
        <v>12</v>
      </c>
      <c r="D7" s="143">
        <v>136.54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55.75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36.47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4.65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29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10.67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144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16.3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15.8</v>
      </c>
      <c r="E16" s="118" t="s">
        <v>40</v>
      </c>
      <c r="F16" s="142">
        <v>6.55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0.5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10.67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8.38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161.22</v>
      </c>
      <c r="C36" s="112" t="s">
        <v>80</v>
      </c>
      <c r="D36" s="142">
        <v>161.22</v>
      </c>
      <c r="E36" s="127" t="s">
        <v>80</v>
      </c>
      <c r="F36" s="142">
        <v>161.22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C10+C17+C20</f>
        <v>161.22</v>
      </c>
      <c r="D9" s="29">
        <f t="shared" si="0"/>
        <v>161.22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C11+C13</f>
        <v>144</v>
      </c>
      <c r="D10" s="29">
        <f t="shared" si="1"/>
        <v>144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114.29</v>
      </c>
      <c r="D11" s="29">
        <f t="shared" si="2"/>
        <v>114.29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114.29</v>
      </c>
      <c r="D12" s="29">
        <v>114.29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f t="shared" ref="C13:H13" si="3">SUM(C14:C16)</f>
        <v>29.71</v>
      </c>
      <c r="D13" s="29">
        <f t="shared" si="3"/>
        <v>29.71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102</v>
      </c>
      <c r="B14" s="28" t="s">
        <v>103</v>
      </c>
      <c r="C14" s="29">
        <v>7.26</v>
      </c>
      <c r="D14" s="29">
        <v>7.26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105</v>
      </c>
      <c r="C15" s="29">
        <v>14.97</v>
      </c>
      <c r="D15" s="29">
        <v>14.97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106</v>
      </c>
      <c r="B16" s="28" t="s">
        <v>107</v>
      </c>
      <c r="C16" s="29">
        <v>7.48</v>
      </c>
      <c r="D16" s="29">
        <v>7.48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108</v>
      </c>
      <c r="B17" s="28" t="s">
        <v>40</v>
      </c>
      <c r="C17" s="29">
        <f t="shared" ref="C17:H17" si="4">C18</f>
        <v>6.55</v>
      </c>
      <c r="D17" s="29">
        <f t="shared" si="4"/>
        <v>6.55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</row>
    <row r="18" ht="18" customHeight="1" spans="1:8">
      <c r="A18" s="27" t="s">
        <v>109</v>
      </c>
      <c r="B18" s="28" t="s">
        <v>110</v>
      </c>
      <c r="C18" s="29">
        <f t="shared" ref="C18:H18" si="5">C19</f>
        <v>6.55</v>
      </c>
      <c r="D18" s="29">
        <f t="shared" si="5"/>
        <v>6.55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111</v>
      </c>
      <c r="B19" s="28" t="s">
        <v>112</v>
      </c>
      <c r="C19" s="29">
        <v>6.55</v>
      </c>
      <c r="D19" s="29">
        <v>6.55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113</v>
      </c>
      <c r="B20" s="28" t="s">
        <v>62</v>
      </c>
      <c r="C20" s="29">
        <f t="shared" ref="C20:H20" si="6">C21</f>
        <v>10.67</v>
      </c>
      <c r="D20" s="29">
        <f t="shared" si="6"/>
        <v>10.67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114</v>
      </c>
      <c r="B21" s="28" t="s">
        <v>115</v>
      </c>
      <c r="C21" s="29">
        <f t="shared" ref="C21:H21" si="7">C22</f>
        <v>10.67</v>
      </c>
      <c r="D21" s="29">
        <f t="shared" si="7"/>
        <v>10.67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116</v>
      </c>
      <c r="B22" s="28" t="s">
        <v>30</v>
      </c>
      <c r="C22" s="29">
        <v>10.67</v>
      </c>
      <c r="D22" s="29">
        <v>10.67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C10+C17+C20</f>
        <v>161.22</v>
      </c>
      <c r="D9" s="29">
        <f t="shared" si="0"/>
        <v>136.54</v>
      </c>
      <c r="E9" s="29">
        <f t="shared" si="0"/>
        <v>16.3</v>
      </c>
      <c r="F9" s="29">
        <f t="shared" si="0"/>
        <v>8.38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C11+C13</f>
        <v>144</v>
      </c>
      <c r="D10" s="29">
        <f t="shared" si="1"/>
        <v>119.32</v>
      </c>
      <c r="E10" s="29">
        <f t="shared" si="1"/>
        <v>16.3</v>
      </c>
      <c r="F10" s="29">
        <f t="shared" si="1"/>
        <v>8.38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C12</f>
        <v>114.29</v>
      </c>
      <c r="D11" s="29">
        <f t="shared" si="2"/>
        <v>96.87</v>
      </c>
      <c r="E11" s="29">
        <f t="shared" si="2"/>
        <v>16.3</v>
      </c>
      <c r="F11" s="29">
        <f t="shared" si="2"/>
        <v>1.12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114.29</v>
      </c>
      <c r="D12" s="29">
        <v>96.87</v>
      </c>
      <c r="E12" s="29">
        <v>16.3</v>
      </c>
      <c r="F12" s="29">
        <v>1.12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f t="shared" ref="C13:M13" si="3">SUM(C14:C16)</f>
        <v>29.71</v>
      </c>
      <c r="D13" s="29">
        <f t="shared" si="3"/>
        <v>22.45</v>
      </c>
      <c r="E13" s="29">
        <f t="shared" si="3"/>
        <v>0</v>
      </c>
      <c r="F13" s="29">
        <f t="shared" si="3"/>
        <v>7.26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102</v>
      </c>
      <c r="B14" s="59" t="s">
        <v>103</v>
      </c>
      <c r="C14" s="29">
        <v>7.26</v>
      </c>
      <c r="D14" s="29">
        <v>0</v>
      </c>
      <c r="E14" s="29">
        <v>0</v>
      </c>
      <c r="F14" s="29">
        <v>7.26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105</v>
      </c>
      <c r="C15" s="29">
        <v>14.97</v>
      </c>
      <c r="D15" s="29">
        <v>14.97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106</v>
      </c>
      <c r="B16" s="59" t="s">
        <v>107</v>
      </c>
      <c r="C16" s="29">
        <v>7.48</v>
      </c>
      <c r="D16" s="29">
        <v>7.48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108</v>
      </c>
      <c r="B17" s="59" t="s">
        <v>40</v>
      </c>
      <c r="C17" s="29">
        <f t="shared" ref="C17:M17" si="4">C18</f>
        <v>6.55</v>
      </c>
      <c r="D17" s="29">
        <f t="shared" si="4"/>
        <v>6.55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</row>
    <row r="18" ht="18" customHeight="1" spans="1:13">
      <c r="A18" s="27" t="s">
        <v>109</v>
      </c>
      <c r="B18" s="59" t="s">
        <v>110</v>
      </c>
      <c r="C18" s="29">
        <f t="shared" ref="C18:M18" si="5">C19</f>
        <v>6.55</v>
      </c>
      <c r="D18" s="29">
        <f t="shared" si="5"/>
        <v>6.55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111</v>
      </c>
      <c r="B19" s="59" t="s">
        <v>112</v>
      </c>
      <c r="C19" s="29">
        <v>6.55</v>
      </c>
      <c r="D19" s="29">
        <v>6.55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113</v>
      </c>
      <c r="B20" s="59" t="s">
        <v>62</v>
      </c>
      <c r="C20" s="29">
        <f t="shared" ref="C20:M20" si="6">C21</f>
        <v>10.67</v>
      </c>
      <c r="D20" s="29">
        <f t="shared" si="6"/>
        <v>10.67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114</v>
      </c>
      <c r="B21" s="59" t="s">
        <v>115</v>
      </c>
      <c r="C21" s="29">
        <f t="shared" ref="C21:M21" si="7">C22</f>
        <v>10.67</v>
      </c>
      <c r="D21" s="29">
        <f t="shared" si="7"/>
        <v>10.67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116</v>
      </c>
      <c r="B22" s="59" t="s">
        <v>30</v>
      </c>
      <c r="C22" s="29">
        <v>10.67</v>
      </c>
      <c r="D22" s="29">
        <v>10.67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161.22</v>
      </c>
      <c r="C7" s="117" t="s">
        <v>12</v>
      </c>
      <c r="D7" s="116">
        <v>136.54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55.75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36.47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4.65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29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10.67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144</v>
      </c>
    </row>
    <row r="15" s="88" customFormat="1" ht="18" customHeight="1" spans="1:6">
      <c r="A15" s="115"/>
      <c r="B15" s="116"/>
      <c r="C15" s="119" t="s">
        <v>36</v>
      </c>
      <c r="D15" s="116">
        <v>16.3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15.8</v>
      </c>
      <c r="E16" s="118" t="s">
        <v>40</v>
      </c>
      <c r="F16" s="116">
        <v>6.55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0.5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10.67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8.38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161.22</v>
      </c>
      <c r="C36" s="112" t="s">
        <v>80</v>
      </c>
      <c r="D36" s="116">
        <v>161.22</v>
      </c>
      <c r="E36" s="127" t="s">
        <v>80</v>
      </c>
      <c r="F36" s="116">
        <v>161.22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C11+C18+C21</f>
        <v>161.22</v>
      </c>
      <c r="D10" s="29">
        <f>D11+D18+D21</f>
        <v>161.22</v>
      </c>
      <c r="E10" s="29">
        <f>E11+E18+E21</f>
        <v>0</v>
      </c>
    </row>
    <row r="11" ht="18" customHeight="1" spans="1:5">
      <c r="A11" s="27" t="s">
        <v>95</v>
      </c>
      <c r="B11" s="59" t="s">
        <v>34</v>
      </c>
      <c r="C11" s="29">
        <f>C12+C14</f>
        <v>144</v>
      </c>
      <c r="D11" s="29">
        <f>D12+D14</f>
        <v>144</v>
      </c>
      <c r="E11" s="29">
        <f>E12+E14</f>
        <v>0</v>
      </c>
    </row>
    <row r="12" ht="18" customHeight="1" spans="1:5">
      <c r="A12" s="27" t="s">
        <v>96</v>
      </c>
      <c r="B12" s="59" t="s">
        <v>97</v>
      </c>
      <c r="C12" s="29">
        <f>C13</f>
        <v>114.29</v>
      </c>
      <c r="D12" s="29">
        <f>D13</f>
        <v>114.29</v>
      </c>
      <c r="E12" s="29">
        <f>E13</f>
        <v>0</v>
      </c>
    </row>
    <row r="13" ht="18" customHeight="1" spans="1:5">
      <c r="A13" s="27" t="s">
        <v>98</v>
      </c>
      <c r="B13" s="59" t="s">
        <v>99</v>
      </c>
      <c r="C13" s="29">
        <v>114.29</v>
      </c>
      <c r="D13" s="29">
        <v>114.29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f>SUM(C15:C17)</f>
        <v>29.71</v>
      </c>
      <c r="D14" s="29">
        <f>SUM(D15:D17)</f>
        <v>29.71</v>
      </c>
      <c r="E14" s="29">
        <f>SUM(E15:E17)</f>
        <v>0</v>
      </c>
    </row>
    <row r="15" ht="18" customHeight="1" spans="1:5">
      <c r="A15" s="27" t="s">
        <v>102</v>
      </c>
      <c r="B15" s="59" t="s">
        <v>103</v>
      </c>
      <c r="C15" s="29">
        <v>7.26</v>
      </c>
      <c r="D15" s="29">
        <v>7.26</v>
      </c>
      <c r="E15" s="29">
        <v>0</v>
      </c>
    </row>
    <row r="16" ht="18" customHeight="1" spans="1:5">
      <c r="A16" s="27" t="s">
        <v>104</v>
      </c>
      <c r="B16" s="59" t="s">
        <v>105</v>
      </c>
      <c r="C16" s="29">
        <v>14.97</v>
      </c>
      <c r="D16" s="29">
        <v>14.97</v>
      </c>
      <c r="E16" s="29">
        <v>0</v>
      </c>
    </row>
    <row r="17" ht="18" customHeight="1" spans="1:5">
      <c r="A17" s="27" t="s">
        <v>106</v>
      </c>
      <c r="B17" s="59" t="s">
        <v>107</v>
      </c>
      <c r="C17" s="29">
        <v>7.48</v>
      </c>
      <c r="D17" s="29">
        <v>7.48</v>
      </c>
      <c r="E17" s="29">
        <v>0</v>
      </c>
    </row>
    <row r="18" ht="18" customHeight="1" spans="1:5">
      <c r="A18" s="27" t="s">
        <v>108</v>
      </c>
      <c r="B18" s="59" t="s">
        <v>40</v>
      </c>
      <c r="C18" s="29">
        <f>C19</f>
        <v>6.55</v>
      </c>
      <c r="D18" s="29">
        <f>D19</f>
        <v>6.55</v>
      </c>
      <c r="E18" s="29">
        <f>E19</f>
        <v>0</v>
      </c>
    </row>
    <row r="19" ht="18" customHeight="1" spans="1:5">
      <c r="A19" s="27" t="s">
        <v>109</v>
      </c>
      <c r="B19" s="59" t="s">
        <v>110</v>
      </c>
      <c r="C19" s="29">
        <f>C20</f>
        <v>6.55</v>
      </c>
      <c r="D19" s="29">
        <f>D20</f>
        <v>6.55</v>
      </c>
      <c r="E19" s="29">
        <f>E20</f>
        <v>0</v>
      </c>
    </row>
    <row r="20" ht="18" customHeight="1" spans="1:5">
      <c r="A20" s="27" t="s">
        <v>111</v>
      </c>
      <c r="B20" s="59" t="s">
        <v>112</v>
      </c>
      <c r="C20" s="29">
        <v>6.55</v>
      </c>
      <c r="D20" s="29">
        <v>6.55</v>
      </c>
      <c r="E20" s="29">
        <v>0</v>
      </c>
    </row>
    <row r="21" ht="18" customHeight="1" spans="1:5">
      <c r="A21" s="27" t="s">
        <v>113</v>
      </c>
      <c r="B21" s="59" t="s">
        <v>62</v>
      </c>
      <c r="C21" s="29">
        <f>C22</f>
        <v>10.67</v>
      </c>
      <c r="D21" s="29">
        <f>D22</f>
        <v>10.67</v>
      </c>
      <c r="E21" s="29">
        <f>E22</f>
        <v>0</v>
      </c>
    </row>
    <row r="22" ht="18" customHeight="1" spans="1:5">
      <c r="A22" s="27" t="s">
        <v>114</v>
      </c>
      <c r="B22" s="59" t="s">
        <v>115</v>
      </c>
      <c r="C22" s="29">
        <f>C23</f>
        <v>10.67</v>
      </c>
      <c r="D22" s="29">
        <f>D23</f>
        <v>10.67</v>
      </c>
      <c r="E22" s="29">
        <f>E23</f>
        <v>0</v>
      </c>
    </row>
    <row r="23" ht="18" customHeight="1" spans="1:5">
      <c r="A23" s="27" t="s">
        <v>116</v>
      </c>
      <c r="B23" s="59" t="s">
        <v>30</v>
      </c>
      <c r="C23" s="29">
        <v>10.67</v>
      </c>
      <c r="D23" s="29">
        <v>10.67</v>
      </c>
      <c r="E23" s="29">
        <v>0</v>
      </c>
    </row>
    <row r="24" ht="18" customHeight="1"/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85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93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93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94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94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C9+C16+C19</f>
        <v>161.22</v>
      </c>
      <c r="D8" s="29">
        <f t="shared" si="0"/>
        <v>136.54</v>
      </c>
      <c r="E8" s="29">
        <f t="shared" si="0"/>
        <v>55.75</v>
      </c>
      <c r="F8" s="29">
        <f t="shared" si="0"/>
        <v>36.47</v>
      </c>
      <c r="G8" s="29">
        <f t="shared" si="0"/>
        <v>4.65</v>
      </c>
      <c r="H8" s="29">
        <f t="shared" si="0"/>
        <v>14.97</v>
      </c>
      <c r="I8" s="29">
        <f t="shared" si="0"/>
        <v>7.48</v>
      </c>
      <c r="J8" s="29">
        <f t="shared" si="0"/>
        <v>6.55</v>
      </c>
      <c r="K8" s="29">
        <f t="shared" si="0"/>
        <v>0</v>
      </c>
      <c r="L8" s="29">
        <f t="shared" si="0"/>
        <v>0</v>
      </c>
      <c r="M8" s="29">
        <f t="shared" si="0"/>
        <v>10.67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16.3</v>
      </c>
      <c r="R8" s="29">
        <f t="shared" si="0"/>
        <v>3.08</v>
      </c>
      <c r="S8" s="29">
        <f t="shared" si="0"/>
        <v>1.61</v>
      </c>
      <c r="T8" s="29">
        <f t="shared" si="0"/>
        <v>0.01</v>
      </c>
      <c r="U8" s="29">
        <f t="shared" si="0"/>
        <v>0</v>
      </c>
      <c r="V8" s="29">
        <f t="shared" si="0"/>
        <v>0.3</v>
      </c>
      <c r="W8" s="29">
        <f t="shared" si="0"/>
        <v>1</v>
      </c>
      <c r="X8" s="29">
        <f t="shared" si="0"/>
        <v>0</v>
      </c>
      <c r="Y8" s="29">
        <f t="shared" si="0"/>
        <v>0</v>
      </c>
      <c r="Z8" s="29">
        <f t="shared" si="0"/>
        <v>0.5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9.3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0.5</v>
      </c>
      <c r="AR8" s="29">
        <f t="shared" si="0"/>
        <v>0</v>
      </c>
      <c r="AS8" s="29">
        <f t="shared" si="0"/>
        <v>8.38</v>
      </c>
      <c r="AT8" s="29">
        <f t="shared" si="0"/>
        <v>0</v>
      </c>
      <c r="AU8" s="29">
        <f t="shared" si="0"/>
        <v>7.14</v>
      </c>
      <c r="AV8" s="29">
        <f t="shared" si="0"/>
        <v>0</v>
      </c>
      <c r="AW8" s="29">
        <f t="shared" si="0"/>
        <v>0</v>
      </c>
      <c r="AX8" s="29">
        <f t="shared" si="0"/>
        <v>1.1</v>
      </c>
      <c r="AY8" s="29">
        <f t="shared" si="0"/>
        <v>0</v>
      </c>
      <c r="AZ8" s="29">
        <f t="shared" si="0"/>
        <v>0</v>
      </c>
      <c r="BA8" s="29">
        <f t="shared" si="0"/>
        <v>0.12</v>
      </c>
      <c r="BB8" s="29">
        <f t="shared" si="0"/>
        <v>0</v>
      </c>
      <c r="BC8" s="29">
        <f t="shared" si="0"/>
        <v>0</v>
      </c>
      <c r="BD8" s="29">
        <f t="shared" si="0"/>
        <v>0.02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BO9+BO16+BO19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C10+C12</f>
        <v>144</v>
      </c>
      <c r="D9" s="29">
        <f t="shared" si="2"/>
        <v>119.32</v>
      </c>
      <c r="E9" s="29">
        <f t="shared" si="2"/>
        <v>55.75</v>
      </c>
      <c r="F9" s="29">
        <f t="shared" si="2"/>
        <v>36.47</v>
      </c>
      <c r="G9" s="29">
        <f t="shared" si="2"/>
        <v>4.65</v>
      </c>
      <c r="H9" s="29">
        <f t="shared" si="2"/>
        <v>14.97</v>
      </c>
      <c r="I9" s="29">
        <f t="shared" si="2"/>
        <v>7.48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16.3</v>
      </c>
      <c r="R9" s="29">
        <f t="shared" si="2"/>
        <v>3.08</v>
      </c>
      <c r="S9" s="29">
        <f t="shared" si="2"/>
        <v>1.61</v>
      </c>
      <c r="T9" s="29">
        <f t="shared" si="2"/>
        <v>0.01</v>
      </c>
      <c r="U9" s="29">
        <f t="shared" si="2"/>
        <v>0</v>
      </c>
      <c r="V9" s="29">
        <f t="shared" si="2"/>
        <v>0.3</v>
      </c>
      <c r="W9" s="29">
        <f t="shared" si="2"/>
        <v>1</v>
      </c>
      <c r="X9" s="29">
        <f t="shared" si="2"/>
        <v>0</v>
      </c>
      <c r="Y9" s="29">
        <f t="shared" si="2"/>
        <v>0</v>
      </c>
      <c r="Z9" s="29">
        <f t="shared" si="2"/>
        <v>0.5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9.3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0.5</v>
      </c>
      <c r="AR9" s="29">
        <f t="shared" si="2"/>
        <v>0</v>
      </c>
      <c r="AS9" s="29">
        <f t="shared" si="2"/>
        <v>8.38</v>
      </c>
      <c r="AT9" s="29">
        <f t="shared" si="2"/>
        <v>0</v>
      </c>
      <c r="AU9" s="29">
        <f t="shared" si="2"/>
        <v>7.14</v>
      </c>
      <c r="AV9" s="29">
        <f t="shared" si="2"/>
        <v>0</v>
      </c>
      <c r="AW9" s="29">
        <f t="shared" si="2"/>
        <v>0</v>
      </c>
      <c r="AX9" s="29">
        <f t="shared" si="2"/>
        <v>1.1</v>
      </c>
      <c r="AY9" s="29">
        <f t="shared" si="2"/>
        <v>0</v>
      </c>
      <c r="AZ9" s="29">
        <f t="shared" si="2"/>
        <v>0</v>
      </c>
      <c r="BA9" s="29">
        <f t="shared" si="2"/>
        <v>0.12</v>
      </c>
      <c r="BB9" s="29">
        <f t="shared" si="2"/>
        <v>0</v>
      </c>
      <c r="BC9" s="29">
        <f t="shared" si="2"/>
        <v>0</v>
      </c>
      <c r="BD9" s="29">
        <f t="shared" si="2"/>
        <v>0.02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BO10+BO12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C11</f>
        <v>114.29</v>
      </c>
      <c r="D10" s="29">
        <f t="shared" si="4"/>
        <v>96.87</v>
      </c>
      <c r="E10" s="29">
        <f t="shared" si="4"/>
        <v>55.75</v>
      </c>
      <c r="F10" s="29">
        <f t="shared" si="4"/>
        <v>36.47</v>
      </c>
      <c r="G10" s="29">
        <f t="shared" si="4"/>
        <v>4.65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16.3</v>
      </c>
      <c r="R10" s="29">
        <f t="shared" si="4"/>
        <v>3.08</v>
      </c>
      <c r="S10" s="29">
        <f t="shared" si="4"/>
        <v>1.61</v>
      </c>
      <c r="T10" s="29">
        <f t="shared" si="4"/>
        <v>0.01</v>
      </c>
      <c r="U10" s="29">
        <f t="shared" si="4"/>
        <v>0</v>
      </c>
      <c r="V10" s="29">
        <f t="shared" si="4"/>
        <v>0.3</v>
      </c>
      <c r="W10" s="29">
        <f t="shared" si="4"/>
        <v>1</v>
      </c>
      <c r="X10" s="29">
        <f t="shared" si="4"/>
        <v>0</v>
      </c>
      <c r="Y10" s="29">
        <f t="shared" si="4"/>
        <v>0</v>
      </c>
      <c r="Z10" s="29">
        <f t="shared" si="4"/>
        <v>0.5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9.3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0.5</v>
      </c>
      <c r="AR10" s="29">
        <f t="shared" si="4"/>
        <v>0</v>
      </c>
      <c r="AS10" s="29">
        <f t="shared" si="4"/>
        <v>1.12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1.1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0.02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114.29</v>
      </c>
      <c r="D11" s="29">
        <v>96.87</v>
      </c>
      <c r="E11" s="29">
        <v>55.75</v>
      </c>
      <c r="F11" s="29">
        <v>36.47</v>
      </c>
      <c r="G11" s="29">
        <v>4.65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16.3</v>
      </c>
      <c r="R11" s="29">
        <v>3.08</v>
      </c>
      <c r="S11" s="29">
        <v>1.61</v>
      </c>
      <c r="T11" s="29">
        <v>0.01</v>
      </c>
      <c r="U11" s="29">
        <v>0</v>
      </c>
      <c r="V11" s="29">
        <v>0.3</v>
      </c>
      <c r="W11" s="29">
        <v>1</v>
      </c>
      <c r="X11" s="29">
        <v>0</v>
      </c>
      <c r="Y11" s="29">
        <v>0</v>
      </c>
      <c r="Z11" s="29">
        <v>0.5</v>
      </c>
      <c r="AA11" s="29">
        <v>0</v>
      </c>
      <c r="AB11" s="29">
        <v>0</v>
      </c>
      <c r="AC11" s="29">
        <v>0</v>
      </c>
      <c r="AD11" s="29">
        <v>9.3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0.5</v>
      </c>
      <c r="AR11" s="29">
        <v>0</v>
      </c>
      <c r="AS11" s="29">
        <v>1.12</v>
      </c>
      <c r="AT11" s="29">
        <v>0</v>
      </c>
      <c r="AU11" s="29">
        <v>0</v>
      </c>
      <c r="AV11" s="29">
        <v>0</v>
      </c>
      <c r="AW11" s="29">
        <v>0</v>
      </c>
      <c r="AX11" s="29">
        <v>1.1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0.02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f t="shared" ref="C12:BN12" si="6">SUM(C13:C15)</f>
        <v>29.71</v>
      </c>
      <c r="D12" s="29">
        <f t="shared" si="6"/>
        <v>22.45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14.97</v>
      </c>
      <c r="I12" s="29">
        <f t="shared" si="6"/>
        <v>7.48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7.26</v>
      </c>
      <c r="AT12" s="29">
        <f t="shared" si="6"/>
        <v>0</v>
      </c>
      <c r="AU12" s="29">
        <f t="shared" si="6"/>
        <v>7.14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0.12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SUM(BO13:BO15)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102</v>
      </c>
      <c r="B13" s="59" t="s">
        <v>103</v>
      </c>
      <c r="C13" s="29">
        <v>7.26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7.26</v>
      </c>
      <c r="AT13" s="29">
        <v>0</v>
      </c>
      <c r="AU13" s="29">
        <v>7.14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0.12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105</v>
      </c>
      <c r="C14" s="29">
        <v>14.97</v>
      </c>
      <c r="D14" s="29">
        <v>14.97</v>
      </c>
      <c r="E14" s="29">
        <v>0</v>
      </c>
      <c r="F14" s="29">
        <v>0</v>
      </c>
      <c r="G14" s="29">
        <v>0</v>
      </c>
      <c r="H14" s="29">
        <v>14.97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106</v>
      </c>
      <c r="B15" s="59" t="s">
        <v>107</v>
      </c>
      <c r="C15" s="29">
        <v>7.48</v>
      </c>
      <c r="D15" s="29">
        <v>7.48</v>
      </c>
      <c r="E15" s="29">
        <v>0</v>
      </c>
      <c r="F15" s="29">
        <v>0</v>
      </c>
      <c r="G15" s="29">
        <v>0</v>
      </c>
      <c r="H15" s="29">
        <v>0</v>
      </c>
      <c r="I15" s="29">
        <v>7.48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108</v>
      </c>
      <c r="B16" s="59" t="s">
        <v>40</v>
      </c>
      <c r="C16" s="29">
        <f t="shared" ref="C16:BN16" si="8">C17</f>
        <v>6.55</v>
      </c>
      <c r="D16" s="29">
        <f t="shared" si="8"/>
        <v>6.55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6.55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 t="shared" si="8"/>
        <v>0</v>
      </c>
      <c r="P16" s="29">
        <f t="shared" si="8"/>
        <v>0</v>
      </c>
      <c r="Q16" s="29">
        <f t="shared" si="8"/>
        <v>0</v>
      </c>
      <c r="R16" s="29">
        <f t="shared" si="8"/>
        <v>0</v>
      </c>
      <c r="S16" s="29">
        <f t="shared" si="8"/>
        <v>0</v>
      </c>
      <c r="T16" s="29">
        <f t="shared" si="8"/>
        <v>0</v>
      </c>
      <c r="U16" s="29">
        <f t="shared" si="8"/>
        <v>0</v>
      </c>
      <c r="V16" s="29">
        <f t="shared" si="8"/>
        <v>0</v>
      </c>
      <c r="W16" s="29">
        <f t="shared" si="8"/>
        <v>0</v>
      </c>
      <c r="X16" s="29">
        <f t="shared" si="8"/>
        <v>0</v>
      </c>
      <c r="Y16" s="29">
        <f t="shared" si="8"/>
        <v>0</v>
      </c>
      <c r="Z16" s="29">
        <f t="shared" si="8"/>
        <v>0</v>
      </c>
      <c r="AA16" s="29">
        <f t="shared" si="8"/>
        <v>0</v>
      </c>
      <c r="AB16" s="29">
        <f t="shared" si="8"/>
        <v>0</v>
      </c>
      <c r="AC16" s="29">
        <f t="shared" si="8"/>
        <v>0</v>
      </c>
      <c r="AD16" s="29">
        <f t="shared" si="8"/>
        <v>0</v>
      </c>
      <c r="AE16" s="29">
        <f t="shared" si="8"/>
        <v>0</v>
      </c>
      <c r="AF16" s="29">
        <f t="shared" si="8"/>
        <v>0</v>
      </c>
      <c r="AG16" s="29">
        <f t="shared" si="8"/>
        <v>0</v>
      </c>
      <c r="AH16" s="29">
        <f t="shared" si="8"/>
        <v>0</v>
      </c>
      <c r="AI16" s="29">
        <f t="shared" si="8"/>
        <v>0</v>
      </c>
      <c r="AJ16" s="29">
        <f t="shared" si="8"/>
        <v>0</v>
      </c>
      <c r="AK16" s="29">
        <f t="shared" si="8"/>
        <v>0</v>
      </c>
      <c r="AL16" s="29">
        <f t="shared" si="8"/>
        <v>0</v>
      </c>
      <c r="AM16" s="29">
        <f t="shared" si="8"/>
        <v>0</v>
      </c>
      <c r="AN16" s="29">
        <f t="shared" si="8"/>
        <v>0</v>
      </c>
      <c r="AO16" s="29">
        <f t="shared" si="8"/>
        <v>0</v>
      </c>
      <c r="AP16" s="29">
        <f t="shared" si="8"/>
        <v>0</v>
      </c>
      <c r="AQ16" s="29">
        <f t="shared" si="8"/>
        <v>0</v>
      </c>
      <c r="AR16" s="29">
        <f t="shared" si="8"/>
        <v>0</v>
      </c>
      <c r="AS16" s="29">
        <f t="shared" si="8"/>
        <v>0</v>
      </c>
      <c r="AT16" s="29">
        <f t="shared" si="8"/>
        <v>0</v>
      </c>
      <c r="AU16" s="29">
        <f t="shared" si="8"/>
        <v>0</v>
      </c>
      <c r="AV16" s="29">
        <f t="shared" si="8"/>
        <v>0</v>
      </c>
      <c r="AW16" s="29">
        <f t="shared" si="8"/>
        <v>0</v>
      </c>
      <c r="AX16" s="29">
        <f t="shared" si="8"/>
        <v>0</v>
      </c>
      <c r="AY16" s="29">
        <f t="shared" si="8"/>
        <v>0</v>
      </c>
      <c r="AZ16" s="29">
        <f t="shared" si="8"/>
        <v>0</v>
      </c>
      <c r="BA16" s="29">
        <f t="shared" si="8"/>
        <v>0</v>
      </c>
      <c r="BB16" s="29">
        <f t="shared" si="8"/>
        <v>0</v>
      </c>
      <c r="BC16" s="29">
        <f t="shared" si="8"/>
        <v>0</v>
      </c>
      <c r="BD16" s="29">
        <f t="shared" si="8"/>
        <v>0</v>
      </c>
      <c r="BE16" s="29">
        <f t="shared" si="8"/>
        <v>0</v>
      </c>
      <c r="BF16" s="29">
        <f t="shared" si="8"/>
        <v>0</v>
      </c>
      <c r="BG16" s="29">
        <f t="shared" si="8"/>
        <v>0</v>
      </c>
      <c r="BH16" s="29">
        <f t="shared" si="8"/>
        <v>0</v>
      </c>
      <c r="BI16" s="29">
        <f t="shared" si="8"/>
        <v>0</v>
      </c>
      <c r="BJ16" s="29">
        <f t="shared" si="8"/>
        <v>0</v>
      </c>
      <c r="BK16" s="29">
        <f t="shared" si="8"/>
        <v>0</v>
      </c>
      <c r="BL16" s="29">
        <f t="shared" si="8"/>
        <v>0</v>
      </c>
      <c r="BM16" s="29">
        <f t="shared" si="8"/>
        <v>0</v>
      </c>
      <c r="BN16" s="29">
        <f t="shared" si="8"/>
        <v>0</v>
      </c>
      <c r="BO16" s="29">
        <f t="shared" ref="BO16:CV16" si="9">BO17</f>
        <v>0</v>
      </c>
      <c r="BP16" s="29">
        <f t="shared" si="9"/>
        <v>0</v>
      </c>
      <c r="BQ16" s="29">
        <f t="shared" si="9"/>
        <v>0</v>
      </c>
      <c r="BR16" s="29">
        <f t="shared" si="9"/>
        <v>0</v>
      </c>
      <c r="BS16" s="29">
        <f t="shared" si="9"/>
        <v>0</v>
      </c>
      <c r="BT16" s="29">
        <f t="shared" si="9"/>
        <v>0</v>
      </c>
      <c r="BU16" s="29">
        <f t="shared" si="9"/>
        <v>0</v>
      </c>
      <c r="BV16" s="29">
        <f t="shared" si="9"/>
        <v>0</v>
      </c>
      <c r="BW16" s="29">
        <f t="shared" si="9"/>
        <v>0</v>
      </c>
      <c r="BX16" s="29">
        <f t="shared" si="9"/>
        <v>0</v>
      </c>
      <c r="BY16" s="29">
        <f t="shared" si="9"/>
        <v>0</v>
      </c>
      <c r="BZ16" s="29">
        <f t="shared" si="9"/>
        <v>0</v>
      </c>
      <c r="CA16" s="29">
        <f t="shared" si="9"/>
        <v>0</v>
      </c>
      <c r="CB16" s="29">
        <f t="shared" si="9"/>
        <v>0</v>
      </c>
      <c r="CC16" s="29">
        <f t="shared" si="9"/>
        <v>0</v>
      </c>
      <c r="CD16" s="29">
        <f t="shared" si="9"/>
        <v>0</v>
      </c>
      <c r="CE16" s="29">
        <f t="shared" si="9"/>
        <v>0</v>
      </c>
      <c r="CF16" s="29">
        <f t="shared" si="9"/>
        <v>0</v>
      </c>
      <c r="CG16" s="29">
        <f t="shared" si="9"/>
        <v>0</v>
      </c>
      <c r="CH16" s="29">
        <f t="shared" si="9"/>
        <v>0</v>
      </c>
      <c r="CI16" s="29">
        <f t="shared" si="9"/>
        <v>0</v>
      </c>
      <c r="CJ16" s="29">
        <f t="shared" si="9"/>
        <v>0</v>
      </c>
      <c r="CK16" s="29">
        <f t="shared" si="9"/>
        <v>0</v>
      </c>
      <c r="CL16" s="29">
        <f t="shared" si="9"/>
        <v>0</v>
      </c>
      <c r="CM16" s="29">
        <f t="shared" si="9"/>
        <v>0</v>
      </c>
      <c r="CN16" s="29">
        <f t="shared" si="9"/>
        <v>0</v>
      </c>
      <c r="CO16" s="29">
        <f t="shared" si="9"/>
        <v>0</v>
      </c>
      <c r="CP16" s="29">
        <f t="shared" si="9"/>
        <v>0</v>
      </c>
      <c r="CQ16" s="29">
        <f t="shared" si="9"/>
        <v>0</v>
      </c>
      <c r="CR16" s="29">
        <f t="shared" si="9"/>
        <v>0</v>
      </c>
      <c r="CS16" s="29">
        <f t="shared" si="9"/>
        <v>0</v>
      </c>
      <c r="CT16" s="29">
        <f t="shared" si="9"/>
        <v>0</v>
      </c>
      <c r="CU16" s="29">
        <f t="shared" si="9"/>
        <v>0</v>
      </c>
      <c r="CV16" s="29">
        <f t="shared" si="9"/>
        <v>0</v>
      </c>
    </row>
    <row r="17" s="3" customFormat="1" ht="24" customHeight="1" spans="1:101">
      <c r="A17" s="75" t="s">
        <v>109</v>
      </c>
      <c r="B17" s="59" t="s">
        <v>110</v>
      </c>
      <c r="C17" s="29">
        <f t="shared" ref="C17:BN17" si="10">C18</f>
        <v>6.55</v>
      </c>
      <c r="D17" s="29">
        <f t="shared" si="10"/>
        <v>6.55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6.55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111</v>
      </c>
      <c r="B18" s="59" t="s">
        <v>112</v>
      </c>
      <c r="C18" s="29">
        <v>6.55</v>
      </c>
      <c r="D18" s="29">
        <v>6.55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6.55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113</v>
      </c>
      <c r="B19" s="59" t="s">
        <v>62</v>
      </c>
      <c r="C19" s="29">
        <f t="shared" ref="C19:BN19" si="12">C20</f>
        <v>10.67</v>
      </c>
      <c r="D19" s="29">
        <f t="shared" si="12"/>
        <v>10.67</v>
      </c>
      <c r="E19" s="29">
        <f t="shared" si="12"/>
        <v>0</v>
      </c>
      <c r="F19" s="29">
        <f t="shared" si="12"/>
        <v>0</v>
      </c>
      <c r="G19" s="29">
        <f t="shared" si="12"/>
        <v>0</v>
      </c>
      <c r="H19" s="29">
        <f t="shared" si="12"/>
        <v>0</v>
      </c>
      <c r="I19" s="29">
        <f t="shared" si="12"/>
        <v>0</v>
      </c>
      <c r="J19" s="29">
        <f t="shared" si="12"/>
        <v>0</v>
      </c>
      <c r="K19" s="29">
        <f t="shared" si="12"/>
        <v>0</v>
      </c>
      <c r="L19" s="29">
        <f t="shared" si="12"/>
        <v>0</v>
      </c>
      <c r="M19" s="29">
        <f t="shared" si="12"/>
        <v>10.67</v>
      </c>
      <c r="N19" s="29">
        <f t="shared" si="12"/>
        <v>0</v>
      </c>
      <c r="O19" s="29">
        <f t="shared" si="12"/>
        <v>0</v>
      </c>
      <c r="P19" s="29">
        <f t="shared" si="12"/>
        <v>0</v>
      </c>
      <c r="Q19" s="29">
        <f t="shared" si="12"/>
        <v>0</v>
      </c>
      <c r="R19" s="29">
        <f t="shared" si="12"/>
        <v>0</v>
      </c>
      <c r="S19" s="29">
        <f t="shared" si="12"/>
        <v>0</v>
      </c>
      <c r="T19" s="29">
        <f t="shared" si="12"/>
        <v>0</v>
      </c>
      <c r="U19" s="29">
        <f t="shared" si="12"/>
        <v>0</v>
      </c>
      <c r="V19" s="29">
        <f t="shared" si="12"/>
        <v>0</v>
      </c>
      <c r="W19" s="29">
        <f t="shared" si="12"/>
        <v>0</v>
      </c>
      <c r="X19" s="29">
        <f t="shared" si="12"/>
        <v>0</v>
      </c>
      <c r="Y19" s="29">
        <f t="shared" si="12"/>
        <v>0</v>
      </c>
      <c r="Z19" s="29">
        <f t="shared" si="12"/>
        <v>0</v>
      </c>
      <c r="AA19" s="29">
        <f t="shared" si="12"/>
        <v>0</v>
      </c>
      <c r="AB19" s="29">
        <f t="shared" si="12"/>
        <v>0</v>
      </c>
      <c r="AC19" s="29">
        <f t="shared" si="12"/>
        <v>0</v>
      </c>
      <c r="AD19" s="29">
        <f t="shared" si="12"/>
        <v>0</v>
      </c>
      <c r="AE19" s="29">
        <f t="shared" si="12"/>
        <v>0</v>
      </c>
      <c r="AF19" s="29">
        <f t="shared" si="12"/>
        <v>0</v>
      </c>
      <c r="AG19" s="29">
        <f t="shared" si="12"/>
        <v>0</v>
      </c>
      <c r="AH19" s="29">
        <f t="shared" si="12"/>
        <v>0</v>
      </c>
      <c r="AI19" s="29">
        <f t="shared" si="12"/>
        <v>0</v>
      </c>
      <c r="AJ19" s="29">
        <f t="shared" si="12"/>
        <v>0</v>
      </c>
      <c r="AK19" s="29">
        <f t="shared" si="12"/>
        <v>0</v>
      </c>
      <c r="AL19" s="29">
        <f t="shared" si="12"/>
        <v>0</v>
      </c>
      <c r="AM19" s="29">
        <f t="shared" si="12"/>
        <v>0</v>
      </c>
      <c r="AN19" s="29">
        <f t="shared" si="12"/>
        <v>0</v>
      </c>
      <c r="AO19" s="29">
        <f t="shared" si="12"/>
        <v>0</v>
      </c>
      <c r="AP19" s="29">
        <f t="shared" si="12"/>
        <v>0</v>
      </c>
      <c r="AQ19" s="29">
        <f t="shared" si="12"/>
        <v>0</v>
      </c>
      <c r="AR19" s="29">
        <f t="shared" si="12"/>
        <v>0</v>
      </c>
      <c r="AS19" s="29">
        <f t="shared" si="12"/>
        <v>0</v>
      </c>
      <c r="AT19" s="29">
        <f t="shared" si="12"/>
        <v>0</v>
      </c>
      <c r="AU19" s="29">
        <f t="shared" si="12"/>
        <v>0</v>
      </c>
      <c r="AV19" s="29">
        <f t="shared" si="12"/>
        <v>0</v>
      </c>
      <c r="AW19" s="29">
        <f t="shared" si="12"/>
        <v>0</v>
      </c>
      <c r="AX19" s="29">
        <f t="shared" si="12"/>
        <v>0</v>
      </c>
      <c r="AY19" s="29">
        <f t="shared" si="12"/>
        <v>0</v>
      </c>
      <c r="AZ19" s="29">
        <f t="shared" si="12"/>
        <v>0</v>
      </c>
      <c r="BA19" s="29">
        <f t="shared" si="12"/>
        <v>0</v>
      </c>
      <c r="BB19" s="29">
        <f t="shared" si="12"/>
        <v>0</v>
      </c>
      <c r="BC19" s="29">
        <f t="shared" si="12"/>
        <v>0</v>
      </c>
      <c r="BD19" s="29">
        <f t="shared" si="12"/>
        <v>0</v>
      </c>
      <c r="BE19" s="29">
        <f t="shared" si="12"/>
        <v>0</v>
      </c>
      <c r="BF19" s="29">
        <f t="shared" si="12"/>
        <v>0</v>
      </c>
      <c r="BG19" s="29">
        <f t="shared" si="12"/>
        <v>0</v>
      </c>
      <c r="BH19" s="29">
        <f t="shared" si="12"/>
        <v>0</v>
      </c>
      <c r="BI19" s="29">
        <f t="shared" si="12"/>
        <v>0</v>
      </c>
      <c r="BJ19" s="29">
        <f t="shared" si="12"/>
        <v>0</v>
      </c>
      <c r="BK19" s="29">
        <f t="shared" si="12"/>
        <v>0</v>
      </c>
      <c r="BL19" s="29">
        <f t="shared" si="12"/>
        <v>0</v>
      </c>
      <c r="BM19" s="29">
        <f t="shared" si="12"/>
        <v>0</v>
      </c>
      <c r="BN19" s="29">
        <f t="shared" si="12"/>
        <v>0</v>
      </c>
      <c r="BO19" s="29">
        <f t="shared" ref="BO19:CV19" si="13">BO20</f>
        <v>0</v>
      </c>
      <c r="BP19" s="29">
        <f t="shared" si="13"/>
        <v>0</v>
      </c>
      <c r="BQ19" s="29">
        <f t="shared" si="13"/>
        <v>0</v>
      </c>
      <c r="BR19" s="29">
        <f t="shared" si="13"/>
        <v>0</v>
      </c>
      <c r="BS19" s="29">
        <f t="shared" si="13"/>
        <v>0</v>
      </c>
      <c r="BT19" s="29">
        <f t="shared" si="13"/>
        <v>0</v>
      </c>
      <c r="BU19" s="29">
        <f t="shared" si="13"/>
        <v>0</v>
      </c>
      <c r="BV19" s="29">
        <f t="shared" si="13"/>
        <v>0</v>
      </c>
      <c r="BW19" s="29">
        <f t="shared" si="13"/>
        <v>0</v>
      </c>
      <c r="BX19" s="29">
        <f t="shared" si="13"/>
        <v>0</v>
      </c>
      <c r="BY19" s="29">
        <f t="shared" si="13"/>
        <v>0</v>
      </c>
      <c r="BZ19" s="29">
        <f t="shared" si="13"/>
        <v>0</v>
      </c>
      <c r="CA19" s="29">
        <f t="shared" si="13"/>
        <v>0</v>
      </c>
      <c r="CB19" s="29">
        <f t="shared" si="13"/>
        <v>0</v>
      </c>
      <c r="CC19" s="29">
        <f t="shared" si="13"/>
        <v>0</v>
      </c>
      <c r="CD19" s="29">
        <f t="shared" si="13"/>
        <v>0</v>
      </c>
      <c r="CE19" s="29">
        <f t="shared" si="13"/>
        <v>0</v>
      </c>
      <c r="CF19" s="29">
        <f t="shared" si="13"/>
        <v>0</v>
      </c>
      <c r="CG19" s="29">
        <f t="shared" si="13"/>
        <v>0</v>
      </c>
      <c r="CH19" s="29">
        <f t="shared" si="13"/>
        <v>0</v>
      </c>
      <c r="CI19" s="29">
        <f t="shared" si="13"/>
        <v>0</v>
      </c>
      <c r="CJ19" s="29">
        <f t="shared" si="13"/>
        <v>0</v>
      </c>
      <c r="CK19" s="29">
        <f t="shared" si="13"/>
        <v>0</v>
      </c>
      <c r="CL19" s="29">
        <f t="shared" si="13"/>
        <v>0</v>
      </c>
      <c r="CM19" s="29">
        <f t="shared" si="13"/>
        <v>0</v>
      </c>
      <c r="CN19" s="29">
        <f t="shared" si="13"/>
        <v>0</v>
      </c>
      <c r="CO19" s="29">
        <f t="shared" si="13"/>
        <v>0</v>
      </c>
      <c r="CP19" s="29">
        <f t="shared" si="13"/>
        <v>0</v>
      </c>
      <c r="CQ19" s="29">
        <f t="shared" si="13"/>
        <v>0</v>
      </c>
      <c r="CR19" s="29">
        <f t="shared" si="13"/>
        <v>0</v>
      </c>
      <c r="CS19" s="29">
        <f t="shared" si="13"/>
        <v>0</v>
      </c>
      <c r="CT19" s="29">
        <f t="shared" si="13"/>
        <v>0</v>
      </c>
      <c r="CU19" s="29">
        <f t="shared" si="13"/>
        <v>0</v>
      </c>
      <c r="CV19" s="29">
        <f t="shared" si="13"/>
        <v>0</v>
      </c>
      <c r="CW19"/>
    </row>
    <row r="20" s="3" customFormat="1" ht="24" customHeight="1" spans="1:101">
      <c r="A20" s="75" t="s">
        <v>114</v>
      </c>
      <c r="B20" s="59" t="s">
        <v>115</v>
      </c>
      <c r="C20" s="29">
        <f t="shared" ref="C20:BN20" si="14">C21</f>
        <v>10.67</v>
      </c>
      <c r="D20" s="29">
        <f t="shared" si="14"/>
        <v>10.67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10.67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116</v>
      </c>
      <c r="B21" s="59" t="s">
        <v>30</v>
      </c>
      <c r="C21" s="29">
        <v>10.67</v>
      </c>
      <c r="D21" s="29">
        <v>10.67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10.67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/>
      <c r="D6" s="38"/>
    </row>
    <row r="7" s="31" customFormat="1" ht="27" customHeight="1" spans="1:4">
      <c r="A7" s="39" t="s">
        <v>235</v>
      </c>
      <c r="B7" s="38"/>
      <c r="C7" s="29"/>
      <c r="D7" s="38"/>
    </row>
    <row r="8" s="31" customFormat="1" ht="27" customHeight="1" spans="1:4">
      <c r="A8" s="39" t="s">
        <v>236</v>
      </c>
      <c r="B8" s="38"/>
      <c r="C8" s="29"/>
      <c r="D8" s="38"/>
    </row>
    <row r="9" s="31" customFormat="1" ht="27" customHeight="1" spans="1:4">
      <c r="A9" s="39" t="s">
        <v>237</v>
      </c>
      <c r="B9" s="38"/>
      <c r="C9" s="29"/>
      <c r="D9" s="38"/>
    </row>
    <row r="10" s="31" customFormat="1" ht="27" customHeight="1" spans="1:4">
      <c r="A10" s="39" t="s">
        <v>238</v>
      </c>
      <c r="B10" s="38"/>
      <c r="C10" s="29"/>
      <c r="D10" s="38"/>
    </row>
    <row r="11" s="31" customFormat="1" ht="27" customHeight="1" spans="1:4">
      <c r="A11" s="39" t="s">
        <v>239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240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249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9" sqref="BH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85</v>
      </c>
      <c r="G5" s="9"/>
      <c r="H5" s="9"/>
      <c r="I5" s="9"/>
      <c r="J5" s="9"/>
      <c r="K5" s="9" t="s">
        <v>87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89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E4392C6A304846009F6DF8EEFC574C10</vt:lpwstr>
  </property>
</Properties>
</file>