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<sst xmlns="http://schemas.openxmlformats.org/spreadsheetml/2006/main" count="653" uniqueCount="300">
  <si>
    <t>2020年度部门预算公开表</t>
  </si>
  <si>
    <t>大洼区人力资源和社会保障服务中心</t>
  </si>
  <si>
    <t xml:space="preserve"> 大洼区人力资源和社会保障服务中心2020年度部门收支预算总表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</si>
  <si>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</si>
  <si>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</si>
  <si>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</si>
  <si>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</si>
  <si>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</si>
  <si>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</si>
  <si>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</si>
  <si>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</si>
  <si>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</si>
  <si>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</si>
  <si>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</si>
  <si>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</si>
  <si>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</si>
  <si>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</si>
  <si>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</si>
  <si>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</si>
  <si>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</si>
  <si>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</si>
  <si>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</si>
  <si>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</si>
  <si>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</si>
  <si>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</si>
  <si>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</si>
  <si>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</si>
  <si>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</si>
  <si>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</si>
  <si>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</si>
  <si>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</si>
  <si>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</si>
  <si>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</si>
  <si>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</si>
  <si>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</si>
  <si>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</si>
  <si>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</si>
  <si>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</si>
  <si>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</si>
  <si>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</si>
  <si>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</si>
  <si>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</si>
  <si>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</si>
  <si>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</si>
  <si>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</si>
  <si>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</si>
  <si>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</si>
  <si>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</si>
  <si>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</si>
  <si>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</si>
  <si>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</si>
  <si>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</si>
  <si>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</si>
  <si>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</si>
  <si>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</si>
  <si>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</si>
  <si>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</si>
  <si>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</si>
  <si>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</si>
  <si>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</si>
  <si>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</si>
  <si>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</si>
  <si>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</si>
  <si>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</si>
  <si>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</si>
  <si>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</si>
  <si>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</si>
  <si>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</si>
  <si>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</si>
  <si>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</si>
  <si>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</si>
  <si>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</si>
  <si>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</si>
  <si>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</si>
  <si>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</si>
  <si>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</si>
  <si>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</si>
  <si>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</si>
  <si>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</si>
  <si>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</si>
  <si>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</si>
  <si>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务中2020年度部门收入预算总表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</si>
  <si>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</si>
  <si>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</si>
  <si>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</si>
  <si>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</si>
  <si>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</si>
  <si>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</si>
  <si>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</si>
  <si>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</si>
  <si>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</si>
  <si>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</si>
  <si>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</si>
  <si>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</si>
  <si>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</si>
  <si>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</si>
  <si>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20801</t>
  </si>
  <si>
    <t xml:space="preserve">  人力资源和社会保障管理事务</t>
  </si>
  <si>
    <t xml:space="preserve">    2080106</t>
  </si>
  <si>
    <t xml:space="preserve">    就业管理事务</t>
  </si>
  <si>
    <t xml:space="preserve">    2080199</t>
  </si>
  <si>
    <t xml:space="preserve">    其他人力资源和社会保障管理事务支出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</si>
  <si>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</si>
  <si>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</si>
  <si>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</si>
  <si>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</si>
  <si>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</si>
  <si>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</si>
  <si>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</si>
  <si>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</si>
  <si>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</si>
  <si>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</si>
  <si>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</si>
  <si>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</si>
  <si>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</si>
  <si>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</si>
  <si>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</si>
  <si>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</si>
  <si>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</si>
  <si>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务中2020年度部门支出预算总表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</si>
  <si>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</si>
  <si>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</si>
  <si>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</si>
  <si>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</si>
  <si>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</si>
  <si>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</si>
  <si>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</si>
  <si>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</si>
  <si>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</si>
  <si>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</si>
  <si>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</si>
  <si>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大洼区人力资源和社会保障服务中心2020年度财政拨款收入支出预算总表</t>
  </si>
  <si>
    <t>公开04表</t>
  </si>
  <si>
    <t>大洼区人力资源和社会保障服务中心2020年度一般公共预算支出预算表</t>
  </si>
  <si>
    <t>公开05表</t>
  </si>
  <si>
    <t>本年收入</t>
  </si>
  <si>
    <t>基本支出</t>
  </si>
  <si>
    <t>项目支出</t>
  </si>
  <si>
    <t>大洼区人力资源和社会保障服务中心2020年度一般公共预算基本支出预算表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</si>
  <si>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</si>
  <si>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</si>
  <si>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</si>
  <si>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</si>
  <si>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</si>
  <si>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</si>
  <si>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</si>
  <si>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</si>
  <si>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</si>
  <si>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</si>
  <si>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</si>
  <si>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</si>
  <si>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</si>
  <si>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</si>
  <si>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</si>
  <si>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</si>
  <si>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</si>
  <si>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</si>
  <si>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</si>
  <si>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</si>
  <si>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</si>
  <si>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</si>
  <si>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</si>
  <si>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</si>
  <si>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</si>
  <si>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</si>
  <si>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</si>
  <si>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</si>
  <si>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</si>
  <si>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</si>
  <si>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</si>
  <si>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</si>
  <si>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</si>
  <si>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</si>
  <si>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</si>
  <si>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</si>
  <si>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</si>
  <si>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</si>
  <si>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</si>
  <si>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</si>
  <si>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</si>
  <si>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</si>
  <si>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</si>
  <si>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</si>
  <si>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</si>
  <si>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</si>
  <si>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</si>
  <si>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</si>
  <si>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</si>
  <si>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</si>
  <si>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</si>
  <si>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</si>
  <si>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</si>
  <si>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</si>
  <si>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</si>
  <si>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</si>
  <si>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</si>
  <si>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</si>
  <si>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</si>
  <si>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</si>
  <si>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</si>
  <si>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</si>
  <si>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</si>
  <si>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</si>
  <si>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</si>
  <si>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</si>
  <si>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</si>
  <si>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</si>
  <si>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</si>
  <si>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</si>
  <si>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</si>
  <si>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</si>
  <si>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</si>
  <si>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</si>
  <si>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</si>
  <si>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</si>
  <si>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</si>
  <si>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</si>
  <si>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</si>
  <si>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</si>
  <si>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</si>
  <si>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</si>
  <si>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</si>
  <si>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</si>
  <si>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</si>
  <si>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</si>
  <si>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</si>
  <si>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大洼区人力资源和社会保障服务中心2020年度政府性基金预算收入支出预算表</t>
  </si>
  <si>
    <t>公开07表</t>
  </si>
  <si>
    <t>本年支出</t>
  </si>
  <si>
    <t>备注：如此表为空表，则单位无政府性基金预算安排</t>
  </si>
  <si>
    <t>大洼区人力资源和社会保障服务中心2020年度一般公共预算“三公”经费支出预算表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</si>
  <si>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</si>
  <si>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</si>
  <si>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</si>
  <si>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</si>
  <si>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</si>
  <si>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</si>
  <si>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</si>
  <si>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</si>
  <si>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</si>
  <si>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</si>
  <si>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</si>
  <si>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</si>
  <si>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大洼区人力资源和社会保障服务中心2020年度综合预算项目支出表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</si>
  <si>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</si>
  <si>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</si>
  <si>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</si>
  <si>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</si>
  <si>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</si>
  <si>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</si>
  <si>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</si>
  <si>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</si>
  <si>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大洼区人力资源和社会保障服务中心2020年度部门预算项目（政策）绩效目标情况表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</si>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</sst>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1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2152.6</v>
      </c>
      <c r="C7" s="123" t="s">
        <v>12</v>
      </c>
      <c r="D7" s="149">
        <v>2105.59</v>
      </c>
      <c r="E7" s="124" t="s">
        <v>13</v>
      </c>
      <c r="F7" s="148">
        <v>0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440.89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300.11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36.74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231.11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85.05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1011.69</v>
      </c>
      <c r="E14" s="124" t="s">
        <v>34</v>
      </c>
      <c r="F14" s="148">
        <v>2015.36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43.56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42.56</v>
      </c>
      <c r="E16" s="124" t="s">
        <v>40</v>
      </c>
      <c r="F16" s="148">
        <v>52.19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1</v>
      </c>
      <c r="E18" s="124" t="s">
        <v>46</v>
      </c>
      <c r="F18" s="148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0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0</v>
      </c>
      <c r="E26" s="124" t="s">
        <v>62</v>
      </c>
      <c r="F26" s="148">
        <v>85.05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3.45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2152.6</v>
      </c>
      <c r="C36" s="118" t="s">
        <v>80</v>
      </c>
      <c r="D36" s="148">
        <v>2152.6</v>
      </c>
      <c r="E36" s="133" t="s">
        <v>80</v>
      </c>
      <c r="F36" s="148">
        <v>2152.6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 t="s">
        <v>83</v>
      </c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84</v>
      </c>
      <c r="B5" s="145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6"/>
      <c r="B6" s="145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6"/>
      <c r="B7" s="145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7"/>
      <c r="B8" s="145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C10+C18+C21</f>
        <v>2152.6</v>
      </c>
      <c r="D9" s="29">
        <f t="shared" si="0"/>
        <v>2152.6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C11+C14</f>
        <v>2015.36</v>
      </c>
      <c r="D10" s="29">
        <f t="shared" si="1"/>
        <v>2015.36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1834.13</v>
      </c>
      <c r="D11" s="29">
        <f t="shared" si="2"/>
        <v>1834.13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282.33</v>
      </c>
      <c r="D12" s="29">
        <v>282.33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1551.8</v>
      </c>
      <c r="D13" s="29">
        <v>1551.8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f t="shared" ref="C14:H14" si="3">SUM(C15:C17)</f>
        <v>181.23</v>
      </c>
      <c r="D14" s="29">
        <f t="shared" si="3"/>
        <v>181.23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104</v>
      </c>
      <c r="B15" s="28" t="s">
        <v>105</v>
      </c>
      <c r="C15" s="29">
        <v>2.31</v>
      </c>
      <c r="D15" s="29">
        <v>2.31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107</v>
      </c>
      <c r="C16" s="29">
        <v>119.28</v>
      </c>
      <c r="D16" s="29">
        <v>119.28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109</v>
      </c>
      <c r="C17" s="29">
        <v>59.64</v>
      </c>
      <c r="D17" s="29">
        <v>59.64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110</v>
      </c>
      <c r="B18" s="28" t="s">
        <v>40</v>
      </c>
      <c r="C18" s="29">
        <f t="shared" ref="C18:H18" si="4">C19</f>
        <v>52.19</v>
      </c>
      <c r="D18" s="29">
        <f t="shared" si="4"/>
        <v>52.19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</row>
    <row r="19" ht="18" customHeight="1" spans="1:8">
      <c r="A19" s="27" t="s">
        <v>111</v>
      </c>
      <c r="B19" s="28" t="s">
        <v>112</v>
      </c>
      <c r="C19" s="29">
        <f t="shared" ref="C19:H19" si="5">C20</f>
        <v>52.19</v>
      </c>
      <c r="D19" s="29">
        <f t="shared" si="5"/>
        <v>52.19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113</v>
      </c>
      <c r="B20" s="28" t="s">
        <v>114</v>
      </c>
      <c r="C20" s="29">
        <v>52.19</v>
      </c>
      <c r="D20" s="29">
        <v>52.19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115</v>
      </c>
      <c r="B21" s="28" t="s">
        <v>62</v>
      </c>
      <c r="C21" s="29">
        <f t="shared" ref="C21:H21" si="6">C22</f>
        <v>85.05</v>
      </c>
      <c r="D21" s="29">
        <f t="shared" si="6"/>
        <v>85.05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</row>
    <row r="22" ht="18" customHeight="1" spans="1:8">
      <c r="A22" s="27" t="s">
        <v>116</v>
      </c>
      <c r="B22" s="28" t="s">
        <v>117</v>
      </c>
      <c r="C22" s="29">
        <f t="shared" ref="C22:H22" si="7">C23</f>
        <v>85.05</v>
      </c>
      <c r="D22" s="29">
        <f t="shared" si="7"/>
        <v>85.05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118</v>
      </c>
      <c r="B23" s="28" t="s">
        <v>30</v>
      </c>
      <c r="C23" s="29">
        <v>85.05</v>
      </c>
      <c r="D23" s="29">
        <v>85.05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120</v>
      </c>
    </row>
    <row r="4" customHeight="1" spans="1:13">
      <c r="A4" s="137" t="s">
        <v>83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84</v>
      </c>
      <c r="B5" s="139" t="s">
        <v>85</v>
      </c>
      <c r="C5" s="140" t="s">
        <v>121</v>
      </c>
      <c r="D5" s="140" t="s">
        <v>122</v>
      </c>
      <c r="E5" s="140" t="s">
        <v>123</v>
      </c>
      <c r="F5" s="140" t="s">
        <v>124</v>
      </c>
      <c r="G5" s="58" t="s">
        <v>125</v>
      </c>
      <c r="H5" s="58" t="s">
        <v>126</v>
      </c>
      <c r="I5" s="58" t="s">
        <v>127</v>
      </c>
      <c r="J5" s="58" t="s">
        <v>128</v>
      </c>
      <c r="K5" s="58" t="s">
        <v>129</v>
      </c>
      <c r="L5" s="140" t="s">
        <v>130</v>
      </c>
      <c r="M5" s="140" t="s">
        <v>70</v>
      </c>
    </row>
    <row r="6" ht="6" customHeight="1" spans="1:13">
      <c r="A6" s="141"/>
      <c r="B6" s="139" t="s">
        <v>92</v>
      </c>
      <c r="C6" s="140" t="s">
        <v>92</v>
      </c>
      <c r="D6" s="140" t="s">
        <v>92</v>
      </c>
      <c r="E6" s="140" t="s">
        <v>92</v>
      </c>
      <c r="F6" s="140" t="s">
        <v>92</v>
      </c>
      <c r="G6" s="62"/>
      <c r="H6" s="62"/>
      <c r="I6" s="62"/>
      <c r="J6" s="62"/>
      <c r="K6" s="62"/>
      <c r="L6" s="140" t="s">
        <v>92</v>
      </c>
      <c r="M6" s="140" t="s">
        <v>92</v>
      </c>
    </row>
    <row r="7" ht="5.25" customHeight="1" spans="1:13">
      <c r="A7" s="141"/>
      <c r="B7" s="139" t="s">
        <v>92</v>
      </c>
      <c r="C7" s="140" t="s">
        <v>92</v>
      </c>
      <c r="D7" s="140" t="s">
        <v>92</v>
      </c>
      <c r="E7" s="140" t="s">
        <v>92</v>
      </c>
      <c r="F7" s="140" t="s">
        <v>92</v>
      </c>
      <c r="G7" s="62"/>
      <c r="H7" s="62"/>
      <c r="I7" s="62"/>
      <c r="J7" s="62"/>
      <c r="K7" s="62"/>
      <c r="L7" s="140" t="s">
        <v>92</v>
      </c>
      <c r="M7" s="140" t="s">
        <v>92</v>
      </c>
    </row>
    <row r="8" ht="12" customHeight="1" spans="1:13">
      <c r="A8" s="142"/>
      <c r="B8" s="139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64"/>
      <c r="H8" s="64"/>
      <c r="I8" s="64"/>
      <c r="J8" s="64"/>
      <c r="K8" s="64"/>
      <c r="L8" s="140" t="s">
        <v>92</v>
      </c>
      <c r="M8" s="140" t="s">
        <v>92</v>
      </c>
    </row>
    <row r="9" s="47" customFormat="1" ht="18" customHeight="1" spans="1:13">
      <c r="A9" s="27"/>
      <c r="B9" s="65" t="s">
        <v>94</v>
      </c>
      <c r="C9" s="29">
        <f t="shared" ref="C9:M9" si="0">C10+C18+C21</f>
        <v>2152.6</v>
      </c>
      <c r="D9" s="29">
        <f t="shared" si="0"/>
        <v>2105.59</v>
      </c>
      <c r="E9" s="29">
        <f t="shared" si="0"/>
        <v>43.56</v>
      </c>
      <c r="F9" s="29">
        <f t="shared" si="0"/>
        <v>3.45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5" t="s">
        <v>34</v>
      </c>
      <c r="C10" s="29">
        <f t="shared" ref="C10:M10" si="1">C11+C14</f>
        <v>2015.36</v>
      </c>
      <c r="D10" s="29">
        <f t="shared" si="1"/>
        <v>1968.35</v>
      </c>
      <c r="E10" s="29">
        <f t="shared" si="1"/>
        <v>43.56</v>
      </c>
      <c r="F10" s="29">
        <f t="shared" si="1"/>
        <v>3.45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5" t="s">
        <v>97</v>
      </c>
      <c r="C11" s="29">
        <f t="shared" ref="C11:M11" si="2">SUM(C12:C13)</f>
        <v>1834.13</v>
      </c>
      <c r="D11" s="29">
        <f t="shared" si="2"/>
        <v>1789.43</v>
      </c>
      <c r="E11" s="29">
        <f t="shared" si="2"/>
        <v>43.56</v>
      </c>
      <c r="F11" s="29">
        <f t="shared" si="2"/>
        <v>1.14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5" t="s">
        <v>99</v>
      </c>
      <c r="C12" s="29">
        <v>282.33</v>
      </c>
      <c r="D12" s="29">
        <v>282.33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5" t="s">
        <v>101</v>
      </c>
      <c r="C13" s="29">
        <v>1551.8</v>
      </c>
      <c r="D13" s="29">
        <v>1507.1</v>
      </c>
      <c r="E13" s="29">
        <v>43.56</v>
      </c>
      <c r="F13" s="29">
        <v>1.14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5" t="s">
        <v>103</v>
      </c>
      <c r="C14" s="29">
        <f t="shared" ref="C14:M14" si="3">SUM(C15:C17)</f>
        <v>181.23</v>
      </c>
      <c r="D14" s="29">
        <f t="shared" si="3"/>
        <v>178.92</v>
      </c>
      <c r="E14" s="29">
        <f t="shared" si="3"/>
        <v>0</v>
      </c>
      <c r="F14" s="29">
        <f t="shared" si="3"/>
        <v>2.31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104</v>
      </c>
      <c r="B15" s="65" t="s">
        <v>105</v>
      </c>
      <c r="C15" s="29">
        <v>2.31</v>
      </c>
      <c r="D15" s="29">
        <v>0</v>
      </c>
      <c r="E15" s="29">
        <v>0</v>
      </c>
      <c r="F15" s="29">
        <v>2.31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65" t="s">
        <v>107</v>
      </c>
      <c r="C16" s="29">
        <v>119.28</v>
      </c>
      <c r="D16" s="29">
        <v>119.28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65" t="s">
        <v>109</v>
      </c>
      <c r="C17" s="29">
        <v>59.64</v>
      </c>
      <c r="D17" s="29">
        <v>59.64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110</v>
      </c>
      <c r="B18" s="65" t="s">
        <v>40</v>
      </c>
      <c r="C18" s="29">
        <f t="shared" ref="C18:M18" si="4">C19</f>
        <v>52.19</v>
      </c>
      <c r="D18" s="29">
        <f t="shared" si="4"/>
        <v>52.19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</row>
    <row r="19" ht="18" customHeight="1" spans="1:13">
      <c r="A19" s="27" t="s">
        <v>111</v>
      </c>
      <c r="B19" s="65" t="s">
        <v>112</v>
      </c>
      <c r="C19" s="29">
        <f t="shared" ref="C19:M19" si="5">C20</f>
        <v>52.19</v>
      </c>
      <c r="D19" s="29">
        <f t="shared" si="5"/>
        <v>52.19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113</v>
      </c>
      <c r="B20" s="65" t="s">
        <v>114</v>
      </c>
      <c r="C20" s="29">
        <v>52.19</v>
      </c>
      <c r="D20" s="29">
        <v>52.19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115</v>
      </c>
      <c r="B21" s="65" t="s">
        <v>62</v>
      </c>
      <c r="C21" s="29">
        <f t="shared" ref="C21:M21" si="6">C22</f>
        <v>85.05</v>
      </c>
      <c r="D21" s="29">
        <f t="shared" si="6"/>
        <v>85.05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116</v>
      </c>
      <c r="B22" s="65" t="s">
        <v>117</v>
      </c>
      <c r="C22" s="29">
        <f t="shared" ref="C22:M22" si="7">C23</f>
        <v>85.05</v>
      </c>
      <c r="D22" s="29">
        <f t="shared" si="7"/>
        <v>85.05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118</v>
      </c>
      <c r="B23" s="65" t="s">
        <v>30</v>
      </c>
      <c r="C23" s="29">
        <v>85.05</v>
      </c>
      <c r="D23" s="29">
        <v>85.05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131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132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2152.6</v>
      </c>
      <c r="C7" s="123" t="s">
        <v>12</v>
      </c>
      <c r="D7" s="122">
        <v>2105.59</v>
      </c>
      <c r="E7" s="124" t="s">
        <v>13</v>
      </c>
      <c r="F7" s="122">
        <v>0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440.89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300.11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36.74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231.11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85.05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1011.69</v>
      </c>
      <c r="E14" s="124" t="s">
        <v>34</v>
      </c>
      <c r="F14" s="122">
        <v>2015.36</v>
      </c>
    </row>
    <row r="15" s="94" customFormat="1" ht="18" customHeight="1" spans="1:6">
      <c r="A15" s="121"/>
      <c r="B15" s="122"/>
      <c r="C15" s="125" t="s">
        <v>36</v>
      </c>
      <c r="D15" s="122">
        <v>43.56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42.56</v>
      </c>
      <c r="E16" s="124" t="s">
        <v>40</v>
      </c>
      <c r="F16" s="122">
        <v>52.19</v>
      </c>
    </row>
    <row r="17" s="94" customFormat="1" ht="18" customHeight="1" spans="1:254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1</v>
      </c>
      <c r="E18" s="124" t="s">
        <v>46</v>
      </c>
      <c r="F18" s="12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0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0</v>
      </c>
      <c r="E26" s="124" t="s">
        <v>62</v>
      </c>
      <c r="F26" s="122">
        <v>85.05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3.45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2152.6</v>
      </c>
      <c r="C36" s="118" t="s">
        <v>80</v>
      </c>
      <c r="D36" s="122">
        <v>2152.6</v>
      </c>
      <c r="E36" s="133" t="s">
        <v>80</v>
      </c>
      <c r="F36" s="122">
        <v>2152.6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9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133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134</v>
      </c>
    </row>
    <row r="4" customHeight="1" spans="1:5">
      <c r="A4" s="51" t="s">
        <v>83</v>
      </c>
      <c r="B4" s="52"/>
      <c r="C4" s="52"/>
      <c r="D4" s="52"/>
      <c r="E4" s="67" t="s">
        <v>4</v>
      </c>
    </row>
    <row r="5" s="46" customFormat="1" ht="12.75" customHeight="1" spans="1:5">
      <c r="A5" s="53" t="s">
        <v>84</v>
      </c>
      <c r="B5" s="53" t="s">
        <v>85</v>
      </c>
      <c r="C5" s="55" t="s">
        <v>135</v>
      </c>
      <c r="D5" s="55"/>
      <c r="E5" s="55"/>
    </row>
    <row r="6" s="46" customFormat="1" ht="6" customHeight="1" spans="1:5">
      <c r="A6" s="53"/>
      <c r="B6" s="53"/>
      <c r="C6" s="54" t="s">
        <v>94</v>
      </c>
      <c r="D6" s="54" t="s">
        <v>136</v>
      </c>
      <c r="E6" s="54" t="s">
        <v>137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94</v>
      </c>
      <c r="C10" s="29">
        <f>C11+C19+C22</f>
        <v>2152.6</v>
      </c>
      <c r="D10" s="29">
        <f>D11+D19+D22</f>
        <v>2152.6</v>
      </c>
      <c r="E10" s="29">
        <f>E11+E19+E22</f>
        <v>0</v>
      </c>
    </row>
    <row r="11" ht="18" customHeight="1" spans="1:5">
      <c r="A11" s="27" t="s">
        <v>95</v>
      </c>
      <c r="B11" s="65" t="s">
        <v>34</v>
      </c>
      <c r="C11" s="29">
        <f>C12+C15</f>
        <v>2015.36</v>
      </c>
      <c r="D11" s="29">
        <f>D12+D15</f>
        <v>2015.36</v>
      </c>
      <c r="E11" s="29">
        <f>E12+E15</f>
        <v>0</v>
      </c>
    </row>
    <row r="12" ht="18" customHeight="1" spans="1:5">
      <c r="A12" s="27" t="s">
        <v>96</v>
      </c>
      <c r="B12" s="65" t="s">
        <v>97</v>
      </c>
      <c r="C12" s="29">
        <f>SUM(C13:C14)</f>
        <v>1834.13</v>
      </c>
      <c r="D12" s="29">
        <f>SUM(D13:D14)</f>
        <v>1834.13</v>
      </c>
      <c r="E12" s="29">
        <f>SUM(E13:E14)</f>
        <v>0</v>
      </c>
    </row>
    <row r="13" ht="18" customHeight="1" spans="1:5">
      <c r="A13" s="27" t="s">
        <v>98</v>
      </c>
      <c r="B13" s="65" t="s">
        <v>99</v>
      </c>
      <c r="C13" s="29">
        <v>282.33</v>
      </c>
      <c r="D13" s="29">
        <v>282.33</v>
      </c>
      <c r="E13" s="29">
        <v>0</v>
      </c>
    </row>
    <row r="14" ht="18" customHeight="1" spans="1:5">
      <c r="A14" s="27" t="s">
        <v>100</v>
      </c>
      <c r="B14" s="65" t="s">
        <v>101</v>
      </c>
      <c r="C14" s="29">
        <v>1551.8</v>
      </c>
      <c r="D14" s="29">
        <v>1551.8</v>
      </c>
      <c r="E14" s="29">
        <v>0</v>
      </c>
    </row>
    <row r="15" ht="18" customHeight="1" spans="1:5">
      <c r="A15" s="27" t="s">
        <v>102</v>
      </c>
      <c r="B15" s="65" t="s">
        <v>103</v>
      </c>
      <c r="C15" s="29">
        <f>SUM(C16:C18)</f>
        <v>181.23</v>
      </c>
      <c r="D15" s="29">
        <f>SUM(D16:D18)</f>
        <v>181.23</v>
      </c>
      <c r="E15" s="29">
        <f>SUM(E16:E18)</f>
        <v>0</v>
      </c>
    </row>
    <row r="16" ht="18" customHeight="1" spans="1:5">
      <c r="A16" s="27" t="s">
        <v>104</v>
      </c>
      <c r="B16" s="65" t="s">
        <v>105</v>
      </c>
      <c r="C16" s="29">
        <v>2.31</v>
      </c>
      <c r="D16" s="29">
        <v>2.31</v>
      </c>
      <c r="E16" s="29">
        <v>0</v>
      </c>
    </row>
    <row r="17" ht="18" customHeight="1" spans="1:5">
      <c r="A17" s="27" t="s">
        <v>106</v>
      </c>
      <c r="B17" s="65" t="s">
        <v>107</v>
      </c>
      <c r="C17" s="29">
        <v>119.28</v>
      </c>
      <c r="D17" s="29">
        <v>119.28</v>
      </c>
      <c r="E17" s="29">
        <v>0</v>
      </c>
    </row>
    <row r="18" ht="18" customHeight="1" spans="1:5">
      <c r="A18" s="27" t="s">
        <v>108</v>
      </c>
      <c r="B18" s="65" t="s">
        <v>109</v>
      </c>
      <c r="C18" s="29">
        <v>59.64</v>
      </c>
      <c r="D18" s="29">
        <v>59.64</v>
      </c>
      <c r="E18" s="29">
        <v>0</v>
      </c>
    </row>
    <row r="19" ht="18" customHeight="1" spans="1:5">
      <c r="A19" s="27" t="s">
        <v>110</v>
      </c>
      <c r="B19" s="65" t="s">
        <v>40</v>
      </c>
      <c r="C19" s="29">
        <f>C20</f>
        <v>52.19</v>
      </c>
      <c r="D19" s="29">
        <f>D20</f>
        <v>52.19</v>
      </c>
      <c r="E19" s="29">
        <f>E20</f>
        <v>0</v>
      </c>
    </row>
    <row r="20" ht="18" customHeight="1" spans="1:5">
      <c r="A20" s="27" t="s">
        <v>111</v>
      </c>
      <c r="B20" s="65" t="s">
        <v>112</v>
      </c>
      <c r="C20" s="29">
        <f>C21</f>
        <v>52.19</v>
      </c>
      <c r="D20" s="29">
        <f>D21</f>
        <v>52.19</v>
      </c>
      <c r="E20" s="29">
        <f>E21</f>
        <v>0</v>
      </c>
    </row>
    <row r="21" ht="18" customHeight="1" spans="1:5">
      <c r="A21" s="27" t="s">
        <v>113</v>
      </c>
      <c r="B21" s="65" t="s">
        <v>114</v>
      </c>
      <c r="C21" s="29">
        <v>52.19</v>
      </c>
      <c r="D21" s="29">
        <v>52.19</v>
      </c>
      <c r="E21" s="29">
        <v>0</v>
      </c>
    </row>
    <row r="22" ht="18" customHeight="1" spans="1:5">
      <c r="A22" s="27" t="s">
        <v>115</v>
      </c>
      <c r="B22" s="65" t="s">
        <v>62</v>
      </c>
      <c r="C22" s="29">
        <f>C23</f>
        <v>85.05</v>
      </c>
      <c r="D22" s="29">
        <f>D23</f>
        <v>85.05</v>
      </c>
      <c r="E22" s="29">
        <f>E23</f>
        <v>0</v>
      </c>
    </row>
    <row r="23" ht="18" customHeight="1" spans="1:5">
      <c r="A23" s="27" t="s">
        <v>116</v>
      </c>
      <c r="B23" s="65" t="s">
        <v>117</v>
      </c>
      <c r="C23" s="29">
        <f>C24</f>
        <v>85.05</v>
      </c>
      <c r="D23" s="29">
        <f>D24</f>
        <v>85.05</v>
      </c>
      <c r="E23" s="29">
        <f>E24</f>
        <v>0</v>
      </c>
    </row>
    <row r="24" ht="18" customHeight="1" spans="1:5">
      <c r="A24" s="27" t="s">
        <v>118</v>
      </c>
      <c r="B24" s="65" t="s">
        <v>30</v>
      </c>
      <c r="C24" s="29">
        <v>85.05</v>
      </c>
      <c r="D24" s="29">
        <v>85.05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139</v>
      </c>
    </row>
    <row r="3" customHeight="1" spans="1:100">
      <c r="A3" s="70" t="s">
        <v>83</v>
      </c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140</v>
      </c>
      <c r="B4" s="74" t="s">
        <v>85</v>
      </c>
      <c r="C4" s="75" t="s">
        <v>141</v>
      </c>
      <c r="D4" s="75" t="s">
        <v>142</v>
      </c>
      <c r="E4" s="75" t="s">
        <v>143</v>
      </c>
      <c r="F4" s="76"/>
      <c r="G4" s="76"/>
      <c r="H4" s="75" t="s">
        <v>144</v>
      </c>
      <c r="I4" s="76"/>
      <c r="J4" s="76"/>
      <c r="K4" s="76"/>
      <c r="L4" s="76"/>
      <c r="M4" s="75" t="s">
        <v>145</v>
      </c>
      <c r="N4" s="75" t="s">
        <v>146</v>
      </c>
      <c r="O4" s="75"/>
      <c r="P4" s="75"/>
      <c r="Q4" s="75" t="s">
        <v>147</v>
      </c>
      <c r="R4" s="75" t="s">
        <v>148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149</v>
      </c>
      <c r="AG4" s="75" t="s">
        <v>150</v>
      </c>
      <c r="AH4" s="75" t="s">
        <v>151</v>
      </c>
      <c r="AI4" s="76"/>
      <c r="AJ4" s="76"/>
      <c r="AK4" s="75" t="s">
        <v>152</v>
      </c>
      <c r="AL4" s="76"/>
      <c r="AM4" s="76"/>
      <c r="AN4" s="75" t="s">
        <v>153</v>
      </c>
      <c r="AO4" s="75" t="s">
        <v>154</v>
      </c>
      <c r="AP4" s="75" t="s">
        <v>155</v>
      </c>
      <c r="AQ4" s="75" t="s">
        <v>156</v>
      </c>
      <c r="AR4" s="75" t="s">
        <v>157</v>
      </c>
      <c r="AS4" s="75" t="s">
        <v>158</v>
      </c>
      <c r="AT4" s="75" t="s">
        <v>159</v>
      </c>
      <c r="AU4" s="76"/>
      <c r="AV4" s="76"/>
      <c r="AW4" s="75" t="s">
        <v>160</v>
      </c>
      <c r="AX4" s="76"/>
      <c r="AY4" s="76"/>
      <c r="AZ4" s="76"/>
      <c r="BA4" s="76"/>
      <c r="BB4" s="75" t="s">
        <v>161</v>
      </c>
      <c r="BC4" s="75" t="s">
        <v>162</v>
      </c>
      <c r="BD4" s="75" t="s">
        <v>163</v>
      </c>
      <c r="BE4" s="75" t="s">
        <v>164</v>
      </c>
      <c r="BF4" s="86" t="s">
        <v>165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166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167</v>
      </c>
      <c r="CW4" s="3"/>
    </row>
    <row r="5" customHeight="1" spans="1:101">
      <c r="A5" s="77"/>
      <c r="B5" s="78"/>
      <c r="C5" s="75" t="s">
        <v>168</v>
      </c>
      <c r="D5" s="76" t="s">
        <v>169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170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171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172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173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93</v>
      </c>
      <c r="E6" s="76" t="s">
        <v>174</v>
      </c>
      <c r="F6" s="76" t="s">
        <v>175</v>
      </c>
      <c r="G6" s="76" t="s">
        <v>176</v>
      </c>
      <c r="H6" s="75" t="s">
        <v>177</v>
      </c>
      <c r="I6" s="75" t="s">
        <v>178</v>
      </c>
      <c r="J6" s="75" t="s">
        <v>179</v>
      </c>
      <c r="K6" s="75" t="s">
        <v>180</v>
      </c>
      <c r="L6" s="75" t="s">
        <v>181</v>
      </c>
      <c r="M6" s="75" t="s">
        <v>182</v>
      </c>
      <c r="N6" s="75" t="s">
        <v>183</v>
      </c>
      <c r="O6" s="75" t="s">
        <v>184</v>
      </c>
      <c r="P6" s="75" t="s">
        <v>185</v>
      </c>
      <c r="Q6" s="75" t="s">
        <v>93</v>
      </c>
      <c r="R6" s="75" t="s">
        <v>186</v>
      </c>
      <c r="S6" s="75" t="s">
        <v>187</v>
      </c>
      <c r="T6" s="75" t="s">
        <v>188</v>
      </c>
      <c r="U6" s="75" t="s">
        <v>189</v>
      </c>
      <c r="V6" s="75" t="s">
        <v>190</v>
      </c>
      <c r="W6" s="75" t="s">
        <v>191</v>
      </c>
      <c r="X6" s="75" t="s">
        <v>192</v>
      </c>
      <c r="Y6" s="75" t="s">
        <v>193</v>
      </c>
      <c r="Z6" s="75" t="s">
        <v>194</v>
      </c>
      <c r="AA6" s="75" t="s">
        <v>195</v>
      </c>
      <c r="AB6" s="75" t="s">
        <v>196</v>
      </c>
      <c r="AC6" s="75" t="s">
        <v>197</v>
      </c>
      <c r="AD6" s="75" t="s">
        <v>198</v>
      </c>
      <c r="AE6" s="75" t="s">
        <v>199</v>
      </c>
      <c r="AF6" s="75" t="s">
        <v>200</v>
      </c>
      <c r="AG6" s="75" t="s">
        <v>201</v>
      </c>
      <c r="AH6" s="75" t="s">
        <v>202</v>
      </c>
      <c r="AI6" s="75" t="s">
        <v>203</v>
      </c>
      <c r="AJ6" s="75" t="s">
        <v>204</v>
      </c>
      <c r="AK6" s="75" t="s">
        <v>205</v>
      </c>
      <c r="AL6" s="75" t="s">
        <v>206</v>
      </c>
      <c r="AM6" s="75" t="s">
        <v>207</v>
      </c>
      <c r="AN6" s="75" t="s">
        <v>208</v>
      </c>
      <c r="AO6" s="75" t="s">
        <v>209</v>
      </c>
      <c r="AP6" s="75" t="s">
        <v>210</v>
      </c>
      <c r="AQ6" s="75" t="s">
        <v>211</v>
      </c>
      <c r="AR6" s="75" t="s">
        <v>212</v>
      </c>
      <c r="AS6" s="75" t="s">
        <v>93</v>
      </c>
      <c r="AT6" s="75" t="s">
        <v>213</v>
      </c>
      <c r="AU6" s="75" t="s">
        <v>214</v>
      </c>
      <c r="AV6" s="75" t="s">
        <v>215</v>
      </c>
      <c r="AW6" s="75" t="s">
        <v>216</v>
      </c>
      <c r="AX6" s="75" t="s">
        <v>217</v>
      </c>
      <c r="AY6" s="75" t="s">
        <v>218</v>
      </c>
      <c r="AZ6" s="75" t="s">
        <v>219</v>
      </c>
      <c r="BA6" s="75" t="s">
        <v>220</v>
      </c>
      <c r="BB6" s="75" t="s">
        <v>221</v>
      </c>
      <c r="BC6" s="75" t="s">
        <v>222</v>
      </c>
      <c r="BD6" s="75" t="s">
        <v>223</v>
      </c>
      <c r="BE6" s="75"/>
      <c r="BF6" s="75" t="s">
        <v>94</v>
      </c>
      <c r="BG6" s="75" t="s">
        <v>174</v>
      </c>
      <c r="BH6" s="75" t="s">
        <v>175</v>
      </c>
      <c r="BI6" s="75" t="s">
        <v>176</v>
      </c>
      <c r="BJ6" s="75" t="s">
        <v>224</v>
      </c>
      <c r="BK6" s="75" t="s">
        <v>177</v>
      </c>
      <c r="BL6" s="75" t="s">
        <v>178</v>
      </c>
      <c r="BM6" s="75" t="s">
        <v>179</v>
      </c>
      <c r="BN6" s="75" t="s">
        <v>180</v>
      </c>
      <c r="BO6" s="75" t="s">
        <v>181</v>
      </c>
      <c r="BP6" s="75" t="s">
        <v>182</v>
      </c>
      <c r="BQ6" s="75" t="s">
        <v>183</v>
      </c>
      <c r="BR6" s="75" t="s">
        <v>184</v>
      </c>
      <c r="BS6" s="75" t="s">
        <v>185</v>
      </c>
      <c r="BT6" s="73" t="s">
        <v>94</v>
      </c>
      <c r="BU6" s="75" t="s">
        <v>186</v>
      </c>
      <c r="BV6" s="75" t="s">
        <v>187</v>
      </c>
      <c r="BW6" s="75" t="s">
        <v>188</v>
      </c>
      <c r="BX6" s="75" t="s">
        <v>189</v>
      </c>
      <c r="BY6" s="75" t="s">
        <v>190</v>
      </c>
      <c r="BZ6" s="75" t="s">
        <v>191</v>
      </c>
      <c r="CA6" s="75" t="s">
        <v>192</v>
      </c>
      <c r="CB6" s="75" t="s">
        <v>225</v>
      </c>
      <c r="CC6" s="75" t="s">
        <v>194</v>
      </c>
      <c r="CD6" s="75" t="s">
        <v>195</v>
      </c>
      <c r="CE6" s="75" t="s">
        <v>196</v>
      </c>
      <c r="CF6" s="75" t="s">
        <v>197</v>
      </c>
      <c r="CG6" s="75" t="s">
        <v>198</v>
      </c>
      <c r="CH6" s="75" t="s">
        <v>199</v>
      </c>
      <c r="CI6" s="75" t="s">
        <v>200</v>
      </c>
      <c r="CJ6" s="75" t="s">
        <v>201</v>
      </c>
      <c r="CK6" s="75" t="s">
        <v>202</v>
      </c>
      <c r="CL6" s="75" t="s">
        <v>203</v>
      </c>
      <c r="CM6" s="75" t="s">
        <v>204</v>
      </c>
      <c r="CN6" s="75" t="s">
        <v>205</v>
      </c>
      <c r="CO6" s="75" t="s">
        <v>206</v>
      </c>
      <c r="CP6" s="75" t="s">
        <v>207</v>
      </c>
      <c r="CQ6" s="75" t="s">
        <v>208</v>
      </c>
      <c r="CR6" s="75" t="s">
        <v>209</v>
      </c>
      <c r="CS6" s="75" t="s">
        <v>210</v>
      </c>
      <c r="CT6" s="75" t="s">
        <v>211</v>
      </c>
      <c r="CU6" s="75" t="s">
        <v>212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94</v>
      </c>
      <c r="C8" s="29">
        <f t="shared" ref="C8:BN8" si="0">C9+C17+C20</f>
        <v>2152.6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3.45</v>
      </c>
      <c r="AT8" s="29">
        <f t="shared" si="0"/>
        <v>0</v>
      </c>
      <c r="AU8" s="29">
        <f t="shared" si="0"/>
        <v>2.3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0.01</v>
      </c>
      <c r="BB8" s="29">
        <f t="shared" si="0"/>
        <v>0</v>
      </c>
      <c r="BC8" s="29">
        <f t="shared" si="0"/>
        <v>0</v>
      </c>
      <c r="BD8" s="29">
        <f t="shared" si="0"/>
        <v>1.14</v>
      </c>
      <c r="BE8" s="29">
        <f t="shared" si="0"/>
        <v>2149.15</v>
      </c>
      <c r="BF8" s="29">
        <f t="shared" si="0"/>
        <v>2105.59</v>
      </c>
      <c r="BG8" s="29">
        <f t="shared" si="0"/>
        <v>440.89</v>
      </c>
      <c r="BH8" s="29">
        <f t="shared" si="0"/>
        <v>300.11</v>
      </c>
      <c r="BI8" s="29">
        <f t="shared" si="0"/>
        <v>36.74</v>
      </c>
      <c r="BJ8" s="29">
        <f t="shared" si="0"/>
        <v>0</v>
      </c>
      <c r="BK8" s="29">
        <f t="shared" si="0"/>
        <v>119.28</v>
      </c>
      <c r="BL8" s="29">
        <f t="shared" si="0"/>
        <v>59.64</v>
      </c>
      <c r="BM8" s="29">
        <f t="shared" si="0"/>
        <v>52.19</v>
      </c>
      <c r="BN8" s="29">
        <f t="shared" si="0"/>
        <v>0</v>
      </c>
      <c r="BO8" s="29">
        <f t="shared" ref="BO8:CV8" si="1">BO9+BO17+BO20</f>
        <v>0</v>
      </c>
      <c r="BP8" s="29">
        <f t="shared" si="1"/>
        <v>85.05</v>
      </c>
      <c r="BQ8" s="29">
        <f t="shared" si="1"/>
        <v>0</v>
      </c>
      <c r="BR8" s="29">
        <f t="shared" si="1"/>
        <v>0</v>
      </c>
      <c r="BS8" s="29">
        <f t="shared" si="1"/>
        <v>1011.69</v>
      </c>
      <c r="BT8" s="29">
        <f t="shared" si="1"/>
        <v>43.56</v>
      </c>
      <c r="BU8" s="29">
        <f t="shared" si="1"/>
        <v>16.06</v>
      </c>
      <c r="BV8" s="29">
        <f t="shared" si="1"/>
        <v>2</v>
      </c>
      <c r="BW8" s="29">
        <f t="shared" si="1"/>
        <v>0.1</v>
      </c>
      <c r="BX8" s="29">
        <f t="shared" si="1"/>
        <v>2</v>
      </c>
      <c r="BY8" s="29">
        <f t="shared" si="1"/>
        <v>8.4</v>
      </c>
      <c r="BZ8" s="29">
        <f t="shared" si="1"/>
        <v>4</v>
      </c>
      <c r="CA8" s="29">
        <f t="shared" si="1"/>
        <v>0</v>
      </c>
      <c r="CB8" s="29">
        <f t="shared" si="1"/>
        <v>0</v>
      </c>
      <c r="CC8" s="29">
        <f t="shared" si="1"/>
        <v>10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1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95</v>
      </c>
      <c r="B9" s="65" t="s">
        <v>34</v>
      </c>
      <c r="C9" s="29">
        <f t="shared" ref="C9:BN9" si="2">C10+C13</f>
        <v>2015.36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3.45</v>
      </c>
      <c r="AT9" s="29">
        <f t="shared" si="2"/>
        <v>0</v>
      </c>
      <c r="AU9" s="29">
        <f t="shared" si="2"/>
        <v>2.3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0.01</v>
      </c>
      <c r="BB9" s="29">
        <f t="shared" si="2"/>
        <v>0</v>
      </c>
      <c r="BC9" s="29">
        <f t="shared" si="2"/>
        <v>0</v>
      </c>
      <c r="BD9" s="29">
        <f t="shared" si="2"/>
        <v>1.14</v>
      </c>
      <c r="BE9" s="29">
        <f t="shared" si="2"/>
        <v>2011.91</v>
      </c>
      <c r="BF9" s="29">
        <f t="shared" si="2"/>
        <v>1968.35</v>
      </c>
      <c r="BG9" s="29">
        <f t="shared" si="2"/>
        <v>440.89</v>
      </c>
      <c r="BH9" s="29">
        <f t="shared" si="2"/>
        <v>300.11</v>
      </c>
      <c r="BI9" s="29">
        <f t="shared" si="2"/>
        <v>36.74</v>
      </c>
      <c r="BJ9" s="29">
        <f t="shared" si="2"/>
        <v>0</v>
      </c>
      <c r="BK9" s="29">
        <f t="shared" si="2"/>
        <v>119.28</v>
      </c>
      <c r="BL9" s="29">
        <f t="shared" si="2"/>
        <v>59.64</v>
      </c>
      <c r="BM9" s="29">
        <f t="shared" si="2"/>
        <v>0</v>
      </c>
      <c r="BN9" s="29">
        <f t="shared" si="2"/>
        <v>0</v>
      </c>
      <c r="BO9" s="29">
        <f t="shared" ref="BO9:CV9" si="3">BO10+BO13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1011.69</v>
      </c>
      <c r="BT9" s="29">
        <f t="shared" si="3"/>
        <v>43.56</v>
      </c>
      <c r="BU9" s="29">
        <f t="shared" si="3"/>
        <v>16.06</v>
      </c>
      <c r="BV9" s="29">
        <f t="shared" si="3"/>
        <v>2</v>
      </c>
      <c r="BW9" s="29">
        <f t="shared" si="3"/>
        <v>0.1</v>
      </c>
      <c r="BX9" s="29">
        <f t="shared" si="3"/>
        <v>2</v>
      </c>
      <c r="BY9" s="29">
        <f t="shared" si="3"/>
        <v>8.4</v>
      </c>
      <c r="BZ9" s="29">
        <f t="shared" si="3"/>
        <v>4</v>
      </c>
      <c r="CA9" s="29">
        <f t="shared" si="3"/>
        <v>0</v>
      </c>
      <c r="CB9" s="29">
        <f t="shared" si="3"/>
        <v>0</v>
      </c>
      <c r="CC9" s="29">
        <f t="shared" si="3"/>
        <v>10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1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96</v>
      </c>
      <c r="B10" s="65" t="s">
        <v>97</v>
      </c>
      <c r="C10" s="29">
        <f t="shared" ref="C10:BN10" si="4">SUM(C11:C12)</f>
        <v>1834.13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1.14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1.14</v>
      </c>
      <c r="BE10" s="29">
        <f t="shared" si="4"/>
        <v>1832.99</v>
      </c>
      <c r="BF10" s="29">
        <f t="shared" si="4"/>
        <v>1789.43</v>
      </c>
      <c r="BG10" s="29">
        <f t="shared" si="4"/>
        <v>440.89</v>
      </c>
      <c r="BH10" s="29">
        <f t="shared" si="4"/>
        <v>300.11</v>
      </c>
      <c r="BI10" s="29">
        <f t="shared" si="4"/>
        <v>36.74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1011.69</v>
      </c>
      <c r="BT10" s="29">
        <f t="shared" si="5"/>
        <v>43.56</v>
      </c>
      <c r="BU10" s="29">
        <f t="shared" si="5"/>
        <v>16.06</v>
      </c>
      <c r="BV10" s="29">
        <f t="shared" si="5"/>
        <v>2</v>
      </c>
      <c r="BW10" s="29">
        <f t="shared" si="5"/>
        <v>0.1</v>
      </c>
      <c r="BX10" s="29">
        <f t="shared" si="5"/>
        <v>2</v>
      </c>
      <c r="BY10" s="29">
        <f t="shared" si="5"/>
        <v>8.4</v>
      </c>
      <c r="BZ10" s="29">
        <f t="shared" si="5"/>
        <v>4</v>
      </c>
      <c r="CA10" s="29">
        <f t="shared" si="5"/>
        <v>0</v>
      </c>
      <c r="CB10" s="29">
        <f t="shared" si="5"/>
        <v>0</v>
      </c>
      <c r="CC10" s="29">
        <f t="shared" si="5"/>
        <v>10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1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98</v>
      </c>
      <c r="B11" s="65" t="s">
        <v>99</v>
      </c>
      <c r="C11" s="29">
        <v>282.33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282.33</v>
      </c>
      <c r="BF11" s="29">
        <v>282.33</v>
      </c>
      <c r="BG11" s="29">
        <v>162.37</v>
      </c>
      <c r="BH11" s="29">
        <v>106.43</v>
      </c>
      <c r="BI11" s="29">
        <v>13.53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100</v>
      </c>
      <c r="B12" s="65" t="s">
        <v>101</v>
      </c>
      <c r="C12" s="29">
        <v>1551.8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1.14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1.14</v>
      </c>
      <c r="BE12" s="29">
        <v>1550.66</v>
      </c>
      <c r="BF12" s="29">
        <v>1507.1</v>
      </c>
      <c r="BG12" s="29">
        <v>278.52</v>
      </c>
      <c r="BH12" s="29">
        <v>193.68</v>
      </c>
      <c r="BI12" s="29">
        <v>23.21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1011.69</v>
      </c>
      <c r="BT12" s="29">
        <v>43.56</v>
      </c>
      <c r="BU12" s="29">
        <v>16.06</v>
      </c>
      <c r="BV12" s="29">
        <v>2</v>
      </c>
      <c r="BW12" s="29">
        <v>0.1</v>
      </c>
      <c r="BX12" s="29">
        <v>2</v>
      </c>
      <c r="BY12" s="29">
        <v>8.4</v>
      </c>
      <c r="BZ12" s="29">
        <v>4</v>
      </c>
      <c r="CA12" s="29">
        <v>0</v>
      </c>
      <c r="CB12" s="29">
        <v>0</v>
      </c>
      <c r="CC12" s="29">
        <v>10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1</v>
      </c>
      <c r="CU12" s="29">
        <v>0</v>
      </c>
      <c r="CV12" s="29">
        <v>0</v>
      </c>
    </row>
    <row r="13" s="3" customFormat="1" ht="24" customHeight="1" spans="1:100">
      <c r="A13" s="81" t="s">
        <v>102</v>
      </c>
      <c r="B13" s="65" t="s">
        <v>103</v>
      </c>
      <c r="C13" s="29">
        <f t="shared" ref="C13:BN13" si="6">SUM(C14:C16)</f>
        <v>181.23</v>
      </c>
      <c r="D13" s="29">
        <f t="shared" si="6"/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2.31</v>
      </c>
      <c r="AT13" s="29">
        <f t="shared" si="6"/>
        <v>0</v>
      </c>
      <c r="AU13" s="29">
        <f t="shared" si="6"/>
        <v>2.3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0.01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178.92</v>
      </c>
      <c r="BF13" s="29">
        <f t="shared" si="6"/>
        <v>178.92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119.28</v>
      </c>
      <c r="BL13" s="29">
        <f t="shared" si="6"/>
        <v>59.64</v>
      </c>
      <c r="BM13" s="29">
        <f t="shared" si="6"/>
        <v>0</v>
      </c>
      <c r="BN13" s="29">
        <f t="shared" si="6"/>
        <v>0</v>
      </c>
      <c r="BO13" s="29">
        <f t="shared" ref="BO13:CV13" si="7">SUM(BO14:BO16)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81" t="s">
        <v>104</v>
      </c>
      <c r="B14" s="65" t="s">
        <v>105</v>
      </c>
      <c r="C14" s="29">
        <v>2.31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2.31</v>
      </c>
      <c r="AT14" s="29">
        <v>0</v>
      </c>
      <c r="AU14" s="29">
        <v>2.3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0.01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106</v>
      </c>
      <c r="B15" s="65" t="s">
        <v>107</v>
      </c>
      <c r="C15" s="29">
        <v>119.28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119.28</v>
      </c>
      <c r="BF15" s="29">
        <v>119.28</v>
      </c>
      <c r="BG15" s="29">
        <v>0</v>
      </c>
      <c r="BH15" s="29">
        <v>0</v>
      </c>
      <c r="BI15" s="29">
        <v>0</v>
      </c>
      <c r="BJ15" s="29">
        <v>0</v>
      </c>
      <c r="BK15" s="29">
        <v>119.28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108</v>
      </c>
      <c r="B16" s="65" t="s">
        <v>109</v>
      </c>
      <c r="C16" s="29">
        <v>59.64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59.64</v>
      </c>
      <c r="BF16" s="29">
        <v>59.64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59.64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1" t="s">
        <v>110</v>
      </c>
      <c r="B17" s="65" t="s">
        <v>40</v>
      </c>
      <c r="C17" s="29">
        <f t="shared" ref="C17:BN17" si="8">C18</f>
        <v>52.19</v>
      </c>
      <c r="D17" s="29">
        <f t="shared" si="8"/>
        <v>0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 t="shared" si="8"/>
        <v>0</v>
      </c>
      <c r="P17" s="29">
        <f t="shared" si="8"/>
        <v>0</v>
      </c>
      <c r="Q17" s="29">
        <f t="shared" si="8"/>
        <v>0</v>
      </c>
      <c r="R17" s="29">
        <f t="shared" si="8"/>
        <v>0</v>
      </c>
      <c r="S17" s="29">
        <f t="shared" si="8"/>
        <v>0</v>
      </c>
      <c r="T17" s="29">
        <f t="shared" si="8"/>
        <v>0</v>
      </c>
      <c r="U17" s="29">
        <f t="shared" si="8"/>
        <v>0</v>
      </c>
      <c r="V17" s="29">
        <f t="shared" si="8"/>
        <v>0</v>
      </c>
      <c r="W17" s="29">
        <f t="shared" si="8"/>
        <v>0</v>
      </c>
      <c r="X17" s="29">
        <f t="shared" si="8"/>
        <v>0</v>
      </c>
      <c r="Y17" s="29">
        <f t="shared" si="8"/>
        <v>0</v>
      </c>
      <c r="Z17" s="29">
        <f t="shared" si="8"/>
        <v>0</v>
      </c>
      <c r="AA17" s="29">
        <f t="shared" si="8"/>
        <v>0</v>
      </c>
      <c r="AB17" s="29">
        <f t="shared" si="8"/>
        <v>0</v>
      </c>
      <c r="AC17" s="29">
        <f t="shared" si="8"/>
        <v>0</v>
      </c>
      <c r="AD17" s="29">
        <f t="shared" si="8"/>
        <v>0</v>
      </c>
      <c r="AE17" s="29">
        <f t="shared" si="8"/>
        <v>0</v>
      </c>
      <c r="AF17" s="29">
        <f t="shared" si="8"/>
        <v>0</v>
      </c>
      <c r="AG17" s="29">
        <f t="shared" si="8"/>
        <v>0</v>
      </c>
      <c r="AH17" s="29">
        <f t="shared" si="8"/>
        <v>0</v>
      </c>
      <c r="AI17" s="29">
        <f t="shared" si="8"/>
        <v>0</v>
      </c>
      <c r="AJ17" s="29">
        <f t="shared" si="8"/>
        <v>0</v>
      </c>
      <c r="AK17" s="29">
        <f t="shared" si="8"/>
        <v>0</v>
      </c>
      <c r="AL17" s="29">
        <f t="shared" si="8"/>
        <v>0</v>
      </c>
      <c r="AM17" s="29">
        <f t="shared" si="8"/>
        <v>0</v>
      </c>
      <c r="AN17" s="29">
        <f t="shared" si="8"/>
        <v>0</v>
      </c>
      <c r="AO17" s="29">
        <f t="shared" si="8"/>
        <v>0</v>
      </c>
      <c r="AP17" s="29">
        <f t="shared" si="8"/>
        <v>0</v>
      </c>
      <c r="AQ17" s="29">
        <f t="shared" si="8"/>
        <v>0</v>
      </c>
      <c r="AR17" s="29">
        <f t="shared" si="8"/>
        <v>0</v>
      </c>
      <c r="AS17" s="29">
        <f t="shared" si="8"/>
        <v>0</v>
      </c>
      <c r="AT17" s="29">
        <f t="shared" si="8"/>
        <v>0</v>
      </c>
      <c r="AU17" s="29">
        <f t="shared" si="8"/>
        <v>0</v>
      </c>
      <c r="AV17" s="29">
        <f t="shared" si="8"/>
        <v>0</v>
      </c>
      <c r="AW17" s="29">
        <f t="shared" si="8"/>
        <v>0</v>
      </c>
      <c r="AX17" s="29">
        <f t="shared" si="8"/>
        <v>0</v>
      </c>
      <c r="AY17" s="29">
        <f t="shared" si="8"/>
        <v>0</v>
      </c>
      <c r="AZ17" s="29">
        <f t="shared" si="8"/>
        <v>0</v>
      </c>
      <c r="BA17" s="29">
        <f t="shared" si="8"/>
        <v>0</v>
      </c>
      <c r="BB17" s="29">
        <f t="shared" si="8"/>
        <v>0</v>
      </c>
      <c r="BC17" s="29">
        <f t="shared" si="8"/>
        <v>0</v>
      </c>
      <c r="BD17" s="29">
        <f t="shared" si="8"/>
        <v>0</v>
      </c>
      <c r="BE17" s="29">
        <f t="shared" si="8"/>
        <v>52.19</v>
      </c>
      <c r="BF17" s="29">
        <f t="shared" si="8"/>
        <v>52.19</v>
      </c>
      <c r="BG17" s="29">
        <f t="shared" si="8"/>
        <v>0</v>
      </c>
      <c r="BH17" s="29">
        <f t="shared" si="8"/>
        <v>0</v>
      </c>
      <c r="BI17" s="29">
        <f t="shared" si="8"/>
        <v>0</v>
      </c>
      <c r="BJ17" s="29">
        <f t="shared" si="8"/>
        <v>0</v>
      </c>
      <c r="BK17" s="29">
        <f t="shared" si="8"/>
        <v>0</v>
      </c>
      <c r="BL17" s="29">
        <f t="shared" si="8"/>
        <v>0</v>
      </c>
      <c r="BM17" s="29">
        <f t="shared" si="8"/>
        <v>52.19</v>
      </c>
      <c r="BN17" s="29">
        <f t="shared" si="8"/>
        <v>0</v>
      </c>
      <c r="BO17" s="29">
        <f t="shared" ref="BO17:CV17" si="9">BO18</f>
        <v>0</v>
      </c>
      <c r="BP17" s="29">
        <f t="shared" si="9"/>
        <v>0</v>
      </c>
      <c r="BQ17" s="29">
        <f t="shared" si="9"/>
        <v>0</v>
      </c>
      <c r="BR17" s="29">
        <f t="shared" si="9"/>
        <v>0</v>
      </c>
      <c r="BS17" s="29">
        <f t="shared" si="9"/>
        <v>0</v>
      </c>
      <c r="BT17" s="29">
        <f t="shared" si="9"/>
        <v>0</v>
      </c>
      <c r="BU17" s="29">
        <f t="shared" si="9"/>
        <v>0</v>
      </c>
      <c r="BV17" s="29">
        <f t="shared" si="9"/>
        <v>0</v>
      </c>
      <c r="BW17" s="29">
        <f t="shared" si="9"/>
        <v>0</v>
      </c>
      <c r="BX17" s="29">
        <f t="shared" si="9"/>
        <v>0</v>
      </c>
      <c r="BY17" s="29">
        <f t="shared" si="9"/>
        <v>0</v>
      </c>
      <c r="BZ17" s="29">
        <f t="shared" si="9"/>
        <v>0</v>
      </c>
      <c r="CA17" s="29">
        <f t="shared" si="9"/>
        <v>0</v>
      </c>
      <c r="CB17" s="29">
        <f t="shared" si="9"/>
        <v>0</v>
      </c>
      <c r="CC17" s="29">
        <f t="shared" si="9"/>
        <v>0</v>
      </c>
      <c r="CD17" s="29">
        <f t="shared" si="9"/>
        <v>0</v>
      </c>
      <c r="CE17" s="29">
        <f t="shared" si="9"/>
        <v>0</v>
      </c>
      <c r="CF17" s="29">
        <f t="shared" si="9"/>
        <v>0</v>
      </c>
      <c r="CG17" s="29">
        <f t="shared" si="9"/>
        <v>0</v>
      </c>
      <c r="CH17" s="29">
        <f t="shared" si="9"/>
        <v>0</v>
      </c>
      <c r="CI17" s="29">
        <f t="shared" si="9"/>
        <v>0</v>
      </c>
      <c r="CJ17" s="29">
        <f t="shared" si="9"/>
        <v>0</v>
      </c>
      <c r="CK17" s="29">
        <f t="shared" si="9"/>
        <v>0</v>
      </c>
      <c r="CL17" s="29">
        <f t="shared" si="9"/>
        <v>0</v>
      </c>
      <c r="CM17" s="29">
        <f t="shared" si="9"/>
        <v>0</v>
      </c>
      <c r="CN17" s="29">
        <f t="shared" si="9"/>
        <v>0</v>
      </c>
      <c r="CO17" s="29">
        <f t="shared" si="9"/>
        <v>0</v>
      </c>
      <c r="CP17" s="29">
        <f t="shared" si="9"/>
        <v>0</v>
      </c>
      <c r="CQ17" s="29">
        <f t="shared" si="9"/>
        <v>0</v>
      </c>
      <c r="CR17" s="29">
        <f t="shared" si="9"/>
        <v>0</v>
      </c>
      <c r="CS17" s="29">
        <f t="shared" si="9"/>
        <v>0</v>
      </c>
      <c r="CT17" s="29">
        <f t="shared" si="9"/>
        <v>0</v>
      </c>
      <c r="CU17" s="29">
        <f t="shared" si="9"/>
        <v>0</v>
      </c>
      <c r="CV17" s="29">
        <f t="shared" si="9"/>
        <v>0</v>
      </c>
      <c r="CW17"/>
    </row>
    <row r="18" s="3" customFormat="1" ht="24" customHeight="1" spans="1:101">
      <c r="A18" s="81" t="s">
        <v>111</v>
      </c>
      <c r="B18" s="65" t="s">
        <v>112</v>
      </c>
      <c r="C18" s="29">
        <f t="shared" ref="C18:BN18" si="10">C19</f>
        <v>52.19</v>
      </c>
      <c r="D18" s="29">
        <f t="shared" si="10"/>
        <v>0</v>
      </c>
      <c r="E18" s="29">
        <f t="shared" si="10"/>
        <v>0</v>
      </c>
      <c r="F18" s="29">
        <f t="shared" si="10"/>
        <v>0</v>
      </c>
      <c r="G18" s="29">
        <f t="shared" si="10"/>
        <v>0</v>
      </c>
      <c r="H18" s="29">
        <f t="shared" si="10"/>
        <v>0</v>
      </c>
      <c r="I18" s="29">
        <f t="shared" si="10"/>
        <v>0</v>
      </c>
      <c r="J18" s="29">
        <f t="shared" si="10"/>
        <v>0</v>
      </c>
      <c r="K18" s="29">
        <f t="shared" si="10"/>
        <v>0</v>
      </c>
      <c r="L18" s="29">
        <f t="shared" si="10"/>
        <v>0</v>
      </c>
      <c r="M18" s="29">
        <f t="shared" si="10"/>
        <v>0</v>
      </c>
      <c r="N18" s="29">
        <f t="shared" si="10"/>
        <v>0</v>
      </c>
      <c r="O18" s="29">
        <f t="shared" si="10"/>
        <v>0</v>
      </c>
      <c r="P18" s="29">
        <f t="shared" si="10"/>
        <v>0</v>
      </c>
      <c r="Q18" s="29">
        <f t="shared" si="10"/>
        <v>0</v>
      </c>
      <c r="R18" s="29">
        <f t="shared" si="10"/>
        <v>0</v>
      </c>
      <c r="S18" s="29">
        <f t="shared" si="10"/>
        <v>0</v>
      </c>
      <c r="T18" s="29">
        <f t="shared" si="10"/>
        <v>0</v>
      </c>
      <c r="U18" s="29">
        <f t="shared" si="10"/>
        <v>0</v>
      </c>
      <c r="V18" s="29">
        <f t="shared" si="10"/>
        <v>0</v>
      </c>
      <c r="W18" s="29">
        <f t="shared" si="10"/>
        <v>0</v>
      </c>
      <c r="X18" s="29">
        <f t="shared" si="10"/>
        <v>0</v>
      </c>
      <c r="Y18" s="29">
        <f t="shared" si="10"/>
        <v>0</v>
      </c>
      <c r="Z18" s="29">
        <f t="shared" si="10"/>
        <v>0</v>
      </c>
      <c r="AA18" s="29">
        <f t="shared" si="10"/>
        <v>0</v>
      </c>
      <c r="AB18" s="29">
        <f t="shared" si="10"/>
        <v>0</v>
      </c>
      <c r="AC18" s="29">
        <f t="shared" si="10"/>
        <v>0</v>
      </c>
      <c r="AD18" s="29">
        <f t="shared" si="10"/>
        <v>0</v>
      </c>
      <c r="AE18" s="29">
        <f t="shared" si="10"/>
        <v>0</v>
      </c>
      <c r="AF18" s="29">
        <f t="shared" si="10"/>
        <v>0</v>
      </c>
      <c r="AG18" s="29">
        <f t="shared" si="10"/>
        <v>0</v>
      </c>
      <c r="AH18" s="29">
        <f t="shared" si="10"/>
        <v>0</v>
      </c>
      <c r="AI18" s="29">
        <f t="shared" si="10"/>
        <v>0</v>
      </c>
      <c r="AJ18" s="29">
        <f t="shared" si="10"/>
        <v>0</v>
      </c>
      <c r="AK18" s="29">
        <f t="shared" si="10"/>
        <v>0</v>
      </c>
      <c r="AL18" s="29">
        <f t="shared" si="10"/>
        <v>0</v>
      </c>
      <c r="AM18" s="29">
        <f t="shared" si="10"/>
        <v>0</v>
      </c>
      <c r="AN18" s="29">
        <f t="shared" si="10"/>
        <v>0</v>
      </c>
      <c r="AO18" s="29">
        <f t="shared" si="10"/>
        <v>0</v>
      </c>
      <c r="AP18" s="29">
        <f t="shared" si="10"/>
        <v>0</v>
      </c>
      <c r="AQ18" s="29">
        <f t="shared" si="10"/>
        <v>0</v>
      </c>
      <c r="AR18" s="29">
        <f t="shared" si="10"/>
        <v>0</v>
      </c>
      <c r="AS18" s="29">
        <f t="shared" si="10"/>
        <v>0</v>
      </c>
      <c r="AT18" s="29">
        <f t="shared" si="10"/>
        <v>0</v>
      </c>
      <c r="AU18" s="29">
        <f t="shared" si="10"/>
        <v>0</v>
      </c>
      <c r="AV18" s="29">
        <f t="shared" si="10"/>
        <v>0</v>
      </c>
      <c r="AW18" s="29">
        <f t="shared" si="10"/>
        <v>0</v>
      </c>
      <c r="AX18" s="29">
        <f t="shared" si="10"/>
        <v>0</v>
      </c>
      <c r="AY18" s="29">
        <f t="shared" si="10"/>
        <v>0</v>
      </c>
      <c r="AZ18" s="29">
        <f t="shared" si="10"/>
        <v>0</v>
      </c>
      <c r="BA18" s="29">
        <f t="shared" si="10"/>
        <v>0</v>
      </c>
      <c r="BB18" s="29">
        <f t="shared" si="10"/>
        <v>0</v>
      </c>
      <c r="BC18" s="29">
        <f t="shared" si="10"/>
        <v>0</v>
      </c>
      <c r="BD18" s="29">
        <f t="shared" si="10"/>
        <v>0</v>
      </c>
      <c r="BE18" s="29">
        <f t="shared" si="10"/>
        <v>52.19</v>
      </c>
      <c r="BF18" s="29">
        <f t="shared" si="10"/>
        <v>52.19</v>
      </c>
      <c r="BG18" s="29">
        <f t="shared" si="10"/>
        <v>0</v>
      </c>
      <c r="BH18" s="29">
        <f t="shared" si="10"/>
        <v>0</v>
      </c>
      <c r="BI18" s="29">
        <f t="shared" si="10"/>
        <v>0</v>
      </c>
      <c r="BJ18" s="29">
        <f t="shared" si="10"/>
        <v>0</v>
      </c>
      <c r="BK18" s="29">
        <f t="shared" si="10"/>
        <v>0</v>
      </c>
      <c r="BL18" s="29">
        <f t="shared" si="10"/>
        <v>0</v>
      </c>
      <c r="BM18" s="29">
        <f t="shared" si="10"/>
        <v>52.19</v>
      </c>
      <c r="BN18" s="29">
        <f t="shared" si="10"/>
        <v>0</v>
      </c>
      <c r="BO18" s="29">
        <f t="shared" ref="BO18:CV18" si="11">BO19</f>
        <v>0</v>
      </c>
      <c r="BP18" s="29">
        <f t="shared" si="11"/>
        <v>0</v>
      </c>
      <c r="BQ18" s="29">
        <f t="shared" si="11"/>
        <v>0</v>
      </c>
      <c r="BR18" s="29">
        <f t="shared" si="11"/>
        <v>0</v>
      </c>
      <c r="BS18" s="29">
        <f t="shared" si="11"/>
        <v>0</v>
      </c>
      <c r="BT18" s="29">
        <f t="shared" si="11"/>
        <v>0</v>
      </c>
      <c r="BU18" s="29">
        <f t="shared" si="11"/>
        <v>0</v>
      </c>
      <c r="BV18" s="29">
        <f t="shared" si="11"/>
        <v>0</v>
      </c>
      <c r="BW18" s="29">
        <f t="shared" si="11"/>
        <v>0</v>
      </c>
      <c r="BX18" s="29">
        <f t="shared" si="11"/>
        <v>0</v>
      </c>
      <c r="BY18" s="29">
        <f t="shared" si="11"/>
        <v>0</v>
      </c>
      <c r="BZ18" s="29">
        <f t="shared" si="11"/>
        <v>0</v>
      </c>
      <c r="CA18" s="29">
        <f t="shared" si="11"/>
        <v>0</v>
      </c>
      <c r="CB18" s="29">
        <f t="shared" si="11"/>
        <v>0</v>
      </c>
      <c r="CC18" s="29">
        <f t="shared" si="11"/>
        <v>0</v>
      </c>
      <c r="CD18" s="29">
        <f t="shared" si="11"/>
        <v>0</v>
      </c>
      <c r="CE18" s="29">
        <f t="shared" si="11"/>
        <v>0</v>
      </c>
      <c r="CF18" s="29">
        <f t="shared" si="11"/>
        <v>0</v>
      </c>
      <c r="CG18" s="29">
        <f t="shared" si="11"/>
        <v>0</v>
      </c>
      <c r="CH18" s="29">
        <f t="shared" si="11"/>
        <v>0</v>
      </c>
      <c r="CI18" s="29">
        <f t="shared" si="11"/>
        <v>0</v>
      </c>
      <c r="CJ18" s="29">
        <f t="shared" si="11"/>
        <v>0</v>
      </c>
      <c r="CK18" s="29">
        <f t="shared" si="11"/>
        <v>0</v>
      </c>
      <c r="CL18" s="29">
        <f t="shared" si="11"/>
        <v>0</v>
      </c>
      <c r="CM18" s="29">
        <f t="shared" si="11"/>
        <v>0</v>
      </c>
      <c r="CN18" s="29">
        <f t="shared" si="11"/>
        <v>0</v>
      </c>
      <c r="CO18" s="29">
        <f t="shared" si="11"/>
        <v>0</v>
      </c>
      <c r="CP18" s="29">
        <f t="shared" si="11"/>
        <v>0</v>
      </c>
      <c r="CQ18" s="29">
        <f t="shared" si="11"/>
        <v>0</v>
      </c>
      <c r="CR18" s="29">
        <f t="shared" si="11"/>
        <v>0</v>
      </c>
      <c r="CS18" s="29">
        <f t="shared" si="11"/>
        <v>0</v>
      </c>
      <c r="CT18" s="29">
        <f t="shared" si="11"/>
        <v>0</v>
      </c>
      <c r="CU18" s="29">
        <f t="shared" si="11"/>
        <v>0</v>
      </c>
      <c r="CV18" s="29">
        <f t="shared" si="11"/>
        <v>0</v>
      </c>
      <c r="CW18"/>
    </row>
    <row r="19" s="3" customFormat="1" ht="24" customHeight="1" spans="1:101">
      <c r="A19" s="81" t="s">
        <v>113</v>
      </c>
      <c r="B19" s="65" t="s">
        <v>114</v>
      </c>
      <c r="C19" s="29">
        <v>52.19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52.19</v>
      </c>
      <c r="BF19" s="29">
        <v>52.19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52.19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1" t="s">
        <v>115</v>
      </c>
      <c r="B20" s="65" t="s">
        <v>62</v>
      </c>
      <c r="C20" s="29">
        <f t="shared" ref="C20:BN20" si="12">C21</f>
        <v>85.05</v>
      </c>
      <c r="D20" s="29">
        <f t="shared" si="12"/>
        <v>0</v>
      </c>
      <c r="E20" s="29">
        <f t="shared" si="12"/>
        <v>0</v>
      </c>
      <c r="F20" s="29">
        <f t="shared" si="12"/>
        <v>0</v>
      </c>
      <c r="G20" s="29">
        <f t="shared" si="12"/>
        <v>0</v>
      </c>
      <c r="H20" s="29">
        <f t="shared" si="12"/>
        <v>0</v>
      </c>
      <c r="I20" s="29">
        <f t="shared" si="12"/>
        <v>0</v>
      </c>
      <c r="J20" s="29">
        <f t="shared" si="12"/>
        <v>0</v>
      </c>
      <c r="K20" s="29">
        <f t="shared" si="12"/>
        <v>0</v>
      </c>
      <c r="L20" s="29">
        <f t="shared" si="12"/>
        <v>0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29">
        <f t="shared" si="12"/>
        <v>0</v>
      </c>
      <c r="AO20" s="29">
        <f t="shared" si="12"/>
        <v>0</v>
      </c>
      <c r="AP20" s="29">
        <f t="shared" si="12"/>
        <v>0</v>
      </c>
      <c r="AQ20" s="29">
        <f t="shared" si="12"/>
        <v>0</v>
      </c>
      <c r="AR20" s="29">
        <f t="shared" si="12"/>
        <v>0</v>
      </c>
      <c r="AS20" s="29">
        <f t="shared" si="12"/>
        <v>0</v>
      </c>
      <c r="AT20" s="29">
        <f t="shared" si="12"/>
        <v>0</v>
      </c>
      <c r="AU20" s="29">
        <f t="shared" si="12"/>
        <v>0</v>
      </c>
      <c r="AV20" s="29">
        <f t="shared" si="12"/>
        <v>0</v>
      </c>
      <c r="AW20" s="29">
        <f t="shared" si="12"/>
        <v>0</v>
      </c>
      <c r="AX20" s="29">
        <f t="shared" si="12"/>
        <v>0</v>
      </c>
      <c r="AY20" s="29">
        <f t="shared" si="12"/>
        <v>0</v>
      </c>
      <c r="AZ20" s="29">
        <f t="shared" si="12"/>
        <v>0</v>
      </c>
      <c r="BA20" s="29">
        <f t="shared" si="12"/>
        <v>0</v>
      </c>
      <c r="BB20" s="29">
        <f t="shared" si="12"/>
        <v>0</v>
      </c>
      <c r="BC20" s="29">
        <f t="shared" si="12"/>
        <v>0</v>
      </c>
      <c r="BD20" s="29">
        <f t="shared" si="12"/>
        <v>0</v>
      </c>
      <c r="BE20" s="29">
        <f t="shared" si="12"/>
        <v>85.05</v>
      </c>
      <c r="BF20" s="29">
        <f t="shared" si="12"/>
        <v>85.05</v>
      </c>
      <c r="BG20" s="29">
        <f t="shared" si="12"/>
        <v>0</v>
      </c>
      <c r="BH20" s="29">
        <f t="shared" si="12"/>
        <v>0</v>
      </c>
      <c r="BI20" s="29">
        <f t="shared" si="12"/>
        <v>0</v>
      </c>
      <c r="BJ20" s="29">
        <f t="shared" si="12"/>
        <v>0</v>
      </c>
      <c r="BK20" s="29">
        <f t="shared" si="12"/>
        <v>0</v>
      </c>
      <c r="BL20" s="29">
        <f t="shared" si="12"/>
        <v>0</v>
      </c>
      <c r="BM20" s="29">
        <f t="shared" si="12"/>
        <v>0</v>
      </c>
      <c r="BN20" s="29">
        <f t="shared" si="12"/>
        <v>0</v>
      </c>
      <c r="BO20" s="29">
        <f t="shared" ref="BO20:CV20" si="13">BO21</f>
        <v>0</v>
      </c>
      <c r="BP20" s="29">
        <f t="shared" si="13"/>
        <v>85.05</v>
      </c>
      <c r="BQ20" s="29">
        <f t="shared" si="13"/>
        <v>0</v>
      </c>
      <c r="BR20" s="29">
        <f t="shared" si="13"/>
        <v>0</v>
      </c>
      <c r="BS20" s="29">
        <f t="shared" si="13"/>
        <v>0</v>
      </c>
      <c r="BT20" s="29">
        <f t="shared" si="13"/>
        <v>0</v>
      </c>
      <c r="BU20" s="29">
        <f t="shared" si="13"/>
        <v>0</v>
      </c>
      <c r="BV20" s="29">
        <f t="shared" si="13"/>
        <v>0</v>
      </c>
      <c r="BW20" s="29">
        <f t="shared" si="13"/>
        <v>0</v>
      </c>
      <c r="BX20" s="29">
        <f t="shared" si="13"/>
        <v>0</v>
      </c>
      <c r="BY20" s="29">
        <f t="shared" si="13"/>
        <v>0</v>
      </c>
      <c r="BZ20" s="29">
        <f t="shared" si="13"/>
        <v>0</v>
      </c>
      <c r="CA20" s="29">
        <f t="shared" si="13"/>
        <v>0</v>
      </c>
      <c r="CB20" s="29">
        <f t="shared" si="13"/>
        <v>0</v>
      </c>
      <c r="CC20" s="29">
        <f t="shared" si="13"/>
        <v>0</v>
      </c>
      <c r="CD20" s="29">
        <f t="shared" si="13"/>
        <v>0</v>
      </c>
      <c r="CE20" s="29">
        <f t="shared" si="13"/>
        <v>0</v>
      </c>
      <c r="CF20" s="29">
        <f t="shared" si="13"/>
        <v>0</v>
      </c>
      <c r="CG20" s="29">
        <f t="shared" si="13"/>
        <v>0</v>
      </c>
      <c r="CH20" s="29">
        <f t="shared" si="13"/>
        <v>0</v>
      </c>
      <c r="CI20" s="29">
        <f t="shared" si="13"/>
        <v>0</v>
      </c>
      <c r="CJ20" s="29">
        <f t="shared" si="13"/>
        <v>0</v>
      </c>
      <c r="CK20" s="29">
        <f t="shared" si="13"/>
        <v>0</v>
      </c>
      <c r="CL20" s="29">
        <f t="shared" si="13"/>
        <v>0</v>
      </c>
      <c r="CM20" s="29">
        <f t="shared" si="13"/>
        <v>0</v>
      </c>
      <c r="CN20" s="29">
        <f t="shared" si="13"/>
        <v>0</v>
      </c>
      <c r="CO20" s="29">
        <f t="shared" si="13"/>
        <v>0</v>
      </c>
      <c r="CP20" s="29">
        <f t="shared" si="13"/>
        <v>0</v>
      </c>
      <c r="CQ20" s="29">
        <f t="shared" si="13"/>
        <v>0</v>
      </c>
      <c r="CR20" s="29">
        <f t="shared" si="13"/>
        <v>0</v>
      </c>
      <c r="CS20" s="29">
        <f t="shared" si="13"/>
        <v>0</v>
      </c>
      <c r="CT20" s="29">
        <f t="shared" si="13"/>
        <v>0</v>
      </c>
      <c r="CU20" s="29">
        <f t="shared" si="13"/>
        <v>0</v>
      </c>
      <c r="CV20" s="29">
        <f t="shared" si="13"/>
        <v>0</v>
      </c>
      <c r="CW20"/>
    </row>
    <row r="21" s="3" customFormat="1" ht="24" customHeight="1" spans="1:101">
      <c r="A21" s="81" t="s">
        <v>116</v>
      </c>
      <c r="B21" s="65" t="s">
        <v>117</v>
      </c>
      <c r="C21" s="29">
        <f t="shared" ref="C21:BN21" si="14">C22</f>
        <v>85.05</v>
      </c>
      <c r="D21" s="29">
        <f t="shared" si="14"/>
        <v>0</v>
      </c>
      <c r="E21" s="29">
        <f t="shared" si="14"/>
        <v>0</v>
      </c>
      <c r="F21" s="29">
        <f t="shared" si="14"/>
        <v>0</v>
      </c>
      <c r="G21" s="29">
        <f t="shared" si="14"/>
        <v>0</v>
      </c>
      <c r="H21" s="29">
        <f t="shared" si="14"/>
        <v>0</v>
      </c>
      <c r="I21" s="29">
        <f t="shared" si="14"/>
        <v>0</v>
      </c>
      <c r="J21" s="29">
        <f t="shared" si="14"/>
        <v>0</v>
      </c>
      <c r="K21" s="29">
        <f t="shared" si="14"/>
        <v>0</v>
      </c>
      <c r="L21" s="29">
        <f t="shared" si="14"/>
        <v>0</v>
      </c>
      <c r="M21" s="29">
        <f t="shared" si="14"/>
        <v>0</v>
      </c>
      <c r="N21" s="29">
        <f t="shared" si="14"/>
        <v>0</v>
      </c>
      <c r="O21" s="29">
        <f t="shared" si="14"/>
        <v>0</v>
      </c>
      <c r="P21" s="29">
        <f t="shared" si="14"/>
        <v>0</v>
      </c>
      <c r="Q21" s="29">
        <f t="shared" si="14"/>
        <v>0</v>
      </c>
      <c r="R21" s="29">
        <f t="shared" si="14"/>
        <v>0</v>
      </c>
      <c r="S21" s="29">
        <f t="shared" si="14"/>
        <v>0</v>
      </c>
      <c r="T21" s="29">
        <f t="shared" si="14"/>
        <v>0</v>
      </c>
      <c r="U21" s="29">
        <f t="shared" si="14"/>
        <v>0</v>
      </c>
      <c r="V21" s="29">
        <f t="shared" si="14"/>
        <v>0</v>
      </c>
      <c r="W21" s="29">
        <f t="shared" si="14"/>
        <v>0</v>
      </c>
      <c r="X21" s="29">
        <f t="shared" si="14"/>
        <v>0</v>
      </c>
      <c r="Y21" s="29">
        <f t="shared" si="14"/>
        <v>0</v>
      </c>
      <c r="Z21" s="29">
        <f t="shared" si="14"/>
        <v>0</v>
      </c>
      <c r="AA21" s="29">
        <f t="shared" si="14"/>
        <v>0</v>
      </c>
      <c r="AB21" s="29">
        <f t="shared" si="14"/>
        <v>0</v>
      </c>
      <c r="AC21" s="29">
        <f t="shared" si="14"/>
        <v>0</v>
      </c>
      <c r="AD21" s="29">
        <f t="shared" si="14"/>
        <v>0</v>
      </c>
      <c r="AE21" s="29">
        <f t="shared" si="14"/>
        <v>0</v>
      </c>
      <c r="AF21" s="29">
        <f t="shared" si="14"/>
        <v>0</v>
      </c>
      <c r="AG21" s="29">
        <f t="shared" si="14"/>
        <v>0</v>
      </c>
      <c r="AH21" s="29">
        <f t="shared" si="14"/>
        <v>0</v>
      </c>
      <c r="AI21" s="29">
        <f t="shared" si="14"/>
        <v>0</v>
      </c>
      <c r="AJ21" s="29">
        <f t="shared" si="14"/>
        <v>0</v>
      </c>
      <c r="AK21" s="29">
        <f t="shared" si="14"/>
        <v>0</v>
      </c>
      <c r="AL21" s="29">
        <f t="shared" si="14"/>
        <v>0</v>
      </c>
      <c r="AM21" s="29">
        <f t="shared" si="14"/>
        <v>0</v>
      </c>
      <c r="AN21" s="29">
        <f t="shared" si="14"/>
        <v>0</v>
      </c>
      <c r="AO21" s="29">
        <f t="shared" si="14"/>
        <v>0</v>
      </c>
      <c r="AP21" s="29">
        <f t="shared" si="14"/>
        <v>0</v>
      </c>
      <c r="AQ21" s="29">
        <f t="shared" si="14"/>
        <v>0</v>
      </c>
      <c r="AR21" s="29">
        <f t="shared" si="14"/>
        <v>0</v>
      </c>
      <c r="AS21" s="29">
        <f t="shared" si="14"/>
        <v>0</v>
      </c>
      <c r="AT21" s="29">
        <f t="shared" si="14"/>
        <v>0</v>
      </c>
      <c r="AU21" s="29">
        <f t="shared" si="14"/>
        <v>0</v>
      </c>
      <c r="AV21" s="29">
        <f t="shared" si="14"/>
        <v>0</v>
      </c>
      <c r="AW21" s="29">
        <f t="shared" si="14"/>
        <v>0</v>
      </c>
      <c r="AX21" s="29">
        <f t="shared" si="14"/>
        <v>0</v>
      </c>
      <c r="AY21" s="29">
        <f t="shared" si="14"/>
        <v>0</v>
      </c>
      <c r="AZ21" s="29">
        <f t="shared" si="14"/>
        <v>0</v>
      </c>
      <c r="BA21" s="29">
        <f t="shared" si="14"/>
        <v>0</v>
      </c>
      <c r="BB21" s="29">
        <f t="shared" si="14"/>
        <v>0</v>
      </c>
      <c r="BC21" s="29">
        <f t="shared" si="14"/>
        <v>0</v>
      </c>
      <c r="BD21" s="29">
        <f t="shared" si="14"/>
        <v>0</v>
      </c>
      <c r="BE21" s="29">
        <f t="shared" si="14"/>
        <v>85.05</v>
      </c>
      <c r="BF21" s="29">
        <f t="shared" si="14"/>
        <v>85.05</v>
      </c>
      <c r="BG21" s="29">
        <f t="shared" si="14"/>
        <v>0</v>
      </c>
      <c r="BH21" s="29">
        <f t="shared" si="14"/>
        <v>0</v>
      </c>
      <c r="BI21" s="29">
        <f t="shared" si="14"/>
        <v>0</v>
      </c>
      <c r="BJ21" s="29">
        <f t="shared" si="14"/>
        <v>0</v>
      </c>
      <c r="BK21" s="29">
        <f t="shared" si="14"/>
        <v>0</v>
      </c>
      <c r="BL21" s="29">
        <f t="shared" si="14"/>
        <v>0</v>
      </c>
      <c r="BM21" s="29">
        <f t="shared" si="14"/>
        <v>0</v>
      </c>
      <c r="BN21" s="29">
        <f t="shared" si="14"/>
        <v>0</v>
      </c>
      <c r="BO21" s="29">
        <f t="shared" ref="BO21:CV21" si="15">BO22</f>
        <v>0</v>
      </c>
      <c r="BP21" s="29">
        <f t="shared" si="15"/>
        <v>85.05</v>
      </c>
      <c r="BQ21" s="29">
        <f t="shared" si="15"/>
        <v>0</v>
      </c>
      <c r="BR21" s="29">
        <f t="shared" si="15"/>
        <v>0</v>
      </c>
      <c r="BS21" s="29">
        <f t="shared" si="15"/>
        <v>0</v>
      </c>
      <c r="BT21" s="29">
        <f t="shared" si="15"/>
        <v>0</v>
      </c>
      <c r="BU21" s="29">
        <f t="shared" si="15"/>
        <v>0</v>
      </c>
      <c r="BV21" s="29">
        <f t="shared" si="15"/>
        <v>0</v>
      </c>
      <c r="BW21" s="29">
        <f t="shared" si="15"/>
        <v>0</v>
      </c>
      <c r="BX21" s="29">
        <f t="shared" si="15"/>
        <v>0</v>
      </c>
      <c r="BY21" s="29">
        <f t="shared" si="15"/>
        <v>0</v>
      </c>
      <c r="BZ21" s="29">
        <f t="shared" si="15"/>
        <v>0</v>
      </c>
      <c r="CA21" s="29">
        <f t="shared" si="15"/>
        <v>0</v>
      </c>
      <c r="CB21" s="29">
        <f t="shared" si="15"/>
        <v>0</v>
      </c>
      <c r="CC21" s="29">
        <f t="shared" si="15"/>
        <v>0</v>
      </c>
      <c r="CD21" s="29">
        <f t="shared" si="15"/>
        <v>0</v>
      </c>
      <c r="CE21" s="29">
        <f t="shared" si="15"/>
        <v>0</v>
      </c>
      <c r="CF21" s="29">
        <f t="shared" si="15"/>
        <v>0</v>
      </c>
      <c r="CG21" s="29">
        <f t="shared" si="15"/>
        <v>0</v>
      </c>
      <c r="CH21" s="29">
        <f t="shared" si="15"/>
        <v>0</v>
      </c>
      <c r="CI21" s="29">
        <f t="shared" si="15"/>
        <v>0</v>
      </c>
      <c r="CJ21" s="29">
        <f t="shared" si="15"/>
        <v>0</v>
      </c>
      <c r="CK21" s="29">
        <f t="shared" si="15"/>
        <v>0</v>
      </c>
      <c r="CL21" s="29">
        <f t="shared" si="15"/>
        <v>0</v>
      </c>
      <c r="CM21" s="29">
        <f t="shared" si="15"/>
        <v>0</v>
      </c>
      <c r="CN21" s="29">
        <f t="shared" si="15"/>
        <v>0</v>
      </c>
      <c r="CO21" s="29">
        <f t="shared" si="15"/>
        <v>0</v>
      </c>
      <c r="CP21" s="29">
        <f t="shared" si="15"/>
        <v>0</v>
      </c>
      <c r="CQ21" s="29">
        <f t="shared" si="15"/>
        <v>0</v>
      </c>
      <c r="CR21" s="29">
        <f t="shared" si="15"/>
        <v>0</v>
      </c>
      <c r="CS21" s="29">
        <f t="shared" si="15"/>
        <v>0</v>
      </c>
      <c r="CT21" s="29">
        <f t="shared" si="15"/>
        <v>0</v>
      </c>
      <c r="CU21" s="29">
        <f t="shared" si="15"/>
        <v>0</v>
      </c>
      <c r="CV21" s="29">
        <f t="shared" si="15"/>
        <v>0</v>
      </c>
      <c r="CW21"/>
    </row>
    <row r="22" s="3" customFormat="1" ht="24" customHeight="1" spans="1:101">
      <c r="A22" s="81" t="s">
        <v>118</v>
      </c>
      <c r="B22" s="65" t="s">
        <v>30</v>
      </c>
      <c r="C22" s="29">
        <v>85.05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85.05</v>
      </c>
      <c r="BF22" s="29">
        <v>85.05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85.05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226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227</v>
      </c>
    </row>
    <row r="4" customHeight="1" spans="1:9">
      <c r="A4" s="51" t="s">
        <v>83</v>
      </c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84</v>
      </c>
      <c r="B5" s="53" t="s">
        <v>85</v>
      </c>
      <c r="C5" s="54" t="s">
        <v>135</v>
      </c>
      <c r="D5" s="55" t="s">
        <v>228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94</v>
      </c>
      <c r="E6" s="59" t="s">
        <v>136</v>
      </c>
      <c r="F6" s="60"/>
      <c r="G6" s="60"/>
      <c r="H6" s="61"/>
      <c r="I6" s="58" t="s">
        <v>137</v>
      </c>
    </row>
    <row r="7" s="46" customFormat="1" ht="9" customHeight="1" spans="1:9">
      <c r="A7" s="53"/>
      <c r="B7" s="53"/>
      <c r="C7" s="57"/>
      <c r="D7" s="62"/>
      <c r="E7" s="58" t="s">
        <v>122</v>
      </c>
      <c r="F7" s="58" t="s">
        <v>123</v>
      </c>
      <c r="G7" s="58" t="s">
        <v>124</v>
      </c>
      <c r="H7" s="58" t="s">
        <v>126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L15" sqref="L15"/>
    </sheetView>
  </sheetViews>
  <sheetFormatPr defaultColWidth="9" defaultRowHeight="14.25" outlineLevelCol="3"/>
  <cols>
    <col min="1" max="1" width="52.25" customWidth="1"/>
    <col min="2" max="4" width="25.125" style="32" customWidth="1"/>
  </cols>
  <sheetData>
    <row r="1" ht="27" customHeight="1"/>
    <row r="2" ht="22.5" customHeight="1" spans="1:4">
      <c r="A2" s="33" t="s">
        <v>230</v>
      </c>
      <c r="B2" s="34"/>
      <c r="C2" s="34"/>
      <c r="D2" s="34"/>
    </row>
    <row r="3" customHeight="1" spans="1:4">
      <c r="A3" s="35"/>
      <c r="B3" s="36"/>
      <c r="C3" s="36"/>
      <c r="D3" s="37" t="s">
        <v>231</v>
      </c>
    </row>
    <row r="4" customHeight="1" spans="1:4">
      <c r="A4" s="38" t="s">
        <v>83</v>
      </c>
      <c r="B4" s="39"/>
      <c r="C4" s="39"/>
      <c r="D4" s="37" t="s">
        <v>4</v>
      </c>
    </row>
    <row r="5" ht="69.75" customHeight="1" spans="1:4">
      <c r="A5" s="40" t="s">
        <v>232</v>
      </c>
      <c r="B5" s="41" t="s">
        <v>233</v>
      </c>
      <c r="C5" s="41" t="s">
        <v>234</v>
      </c>
      <c r="D5" s="41" t="s">
        <v>235</v>
      </c>
    </row>
    <row r="6" s="31" customFormat="1" ht="27" customHeight="1" spans="1:4">
      <c r="A6" s="40" t="s">
        <v>236</v>
      </c>
      <c r="B6" s="42">
        <v>7.5</v>
      </c>
      <c r="C6" s="43"/>
      <c r="D6" s="42">
        <v>-7.5</v>
      </c>
    </row>
    <row r="7" s="31" customFormat="1" ht="27" customHeight="1" spans="1:4">
      <c r="A7" s="44" t="s">
        <v>237</v>
      </c>
      <c r="B7" s="42"/>
      <c r="C7" s="43"/>
      <c r="D7" s="42"/>
    </row>
    <row r="8" s="31" customFormat="1" ht="27" customHeight="1" spans="1:4">
      <c r="A8" s="44" t="s">
        <v>238</v>
      </c>
      <c r="B8" s="42"/>
      <c r="C8" s="43"/>
      <c r="D8" s="42"/>
    </row>
    <row r="9" s="31" customFormat="1" ht="27" customHeight="1" spans="1:4">
      <c r="A9" s="44" t="s">
        <v>239</v>
      </c>
      <c r="B9" s="42">
        <v>7.5</v>
      </c>
      <c r="C9" s="43"/>
      <c r="D9" s="42">
        <v>-7.5</v>
      </c>
    </row>
    <row r="10" s="31" customFormat="1" ht="27" customHeight="1" spans="1:4">
      <c r="A10" s="44" t="s">
        <v>240</v>
      </c>
      <c r="B10" s="42">
        <v>7.5</v>
      </c>
      <c r="C10" s="43"/>
      <c r="D10" s="42">
        <v>-7.5</v>
      </c>
    </row>
    <row r="11" s="31" customFormat="1" ht="27" customHeight="1" spans="1:4">
      <c r="A11" s="44" t="s">
        <v>241</v>
      </c>
      <c r="B11" s="42"/>
      <c r="C11" s="43"/>
      <c r="D11" s="42"/>
    </row>
    <row r="12" customHeight="1" spans="1:4">
      <c r="A12" s="3"/>
      <c r="B12" s="45"/>
      <c r="C12" s="45"/>
      <c r="D12" s="45"/>
    </row>
    <row r="13" customHeight="1" spans="1:4">
      <c r="A13" s="3" t="s">
        <v>242</v>
      </c>
      <c r="C13" s="45"/>
      <c r="D13" s="45"/>
    </row>
    <row r="14" customHeight="1" spans="1:4">
      <c r="A14" s="3"/>
      <c r="B14" s="45"/>
      <c r="C14" s="45"/>
      <c r="D14" s="45"/>
    </row>
    <row r="15" customHeight="1" spans="1:4">
      <c r="A15" s="3"/>
      <c r="B15" s="45"/>
      <c r="C15" s="45"/>
      <c r="D15" s="45"/>
    </row>
    <row r="16" customHeight="1" spans="1:4">
      <c r="A16" s="3"/>
      <c r="B16" s="45"/>
      <c r="C16" s="45"/>
      <c r="D16" s="45"/>
    </row>
    <row r="17" customHeight="1" spans="1:4">
      <c r="A17" s="3"/>
      <c r="B17" s="45"/>
      <c r="C17" s="45"/>
      <c r="D17" s="45"/>
    </row>
    <row r="18" customHeight="1" spans="1:4">
      <c r="A18" s="3"/>
      <c r="B18" s="45"/>
      <c r="C18" s="45"/>
      <c r="D18" s="45"/>
    </row>
    <row r="19" customHeight="1" spans="1:4">
      <c r="A19" s="3"/>
      <c r="B19" s="45"/>
      <c r="C19" s="45"/>
      <c r="D19" s="45"/>
    </row>
    <row r="20" customHeight="1" spans="1:4">
      <c r="A20" s="3"/>
      <c r="B20" s="45"/>
      <c r="C20" s="45"/>
      <c r="D20" s="45"/>
    </row>
    <row r="21" customHeight="1" spans="1:4">
      <c r="A21" s="3"/>
      <c r="B21" s="45"/>
      <c r="C21" s="45"/>
      <c r="D21" s="45"/>
    </row>
    <row r="22" customHeight="1" spans="1:4">
      <c r="A22" s="3"/>
      <c r="B22" s="45"/>
      <c r="C22" s="45"/>
      <c r="D22" s="45"/>
    </row>
    <row r="23" customHeight="1" spans="1:4">
      <c r="A23" s="3"/>
      <c r="B23" s="45"/>
      <c r="C23" s="45"/>
      <c r="D23" s="45"/>
    </row>
    <row r="24" customHeight="1" spans="1:4">
      <c r="A24" s="3"/>
      <c r="B24" s="45"/>
      <c r="C24" s="45"/>
      <c r="D24" s="45"/>
    </row>
    <row r="25" customHeight="1" spans="1:4">
      <c r="A25" s="3"/>
      <c r="B25" s="45"/>
      <c r="C25" s="45"/>
      <c r="D25" s="45"/>
    </row>
    <row r="26" customHeight="1" spans="1:4">
      <c r="A26" s="3"/>
      <c r="B26" s="45"/>
      <c r="C26" s="45"/>
      <c r="D26" s="45"/>
    </row>
    <row r="27" customHeight="1" spans="1:4">
      <c r="A27" s="3"/>
      <c r="B27" s="45"/>
      <c r="C27" s="45"/>
      <c r="D27" s="45"/>
    </row>
    <row r="28" customHeight="1" spans="1:4">
      <c r="A28" s="3"/>
      <c r="B28" s="45"/>
      <c r="C28" s="45"/>
      <c r="D28" s="45"/>
    </row>
    <row r="29" customHeight="1" spans="1:4">
      <c r="A29" s="3"/>
      <c r="B29" s="45"/>
      <c r="C29" s="45"/>
      <c r="D29" s="45"/>
    </row>
    <row r="30" customHeight="1" spans="1:4">
      <c r="A30" s="3"/>
      <c r="B30" s="45"/>
      <c r="C30" s="45"/>
      <c r="D30" s="45"/>
    </row>
    <row r="31" customHeight="1" spans="1:4">
      <c r="A31" s="3"/>
      <c r="B31" s="45"/>
      <c r="C31" s="45"/>
      <c r="D31" s="45"/>
    </row>
    <row r="32" customHeight="1" spans="1:4">
      <c r="A32" s="3"/>
      <c r="B32" s="45"/>
      <c r="C32" s="45"/>
      <c r="D32" s="45"/>
    </row>
    <row r="33" customHeight="1" spans="1:4">
      <c r="A33" s="3"/>
      <c r="B33" s="45"/>
      <c r="C33" s="45"/>
      <c r="D33" s="45"/>
    </row>
    <row r="34" customHeight="1" spans="1:4">
      <c r="A34" s="3"/>
      <c r="B34" s="45"/>
      <c r="C34" s="45"/>
      <c r="D34" s="45"/>
    </row>
    <row r="35" customHeight="1" spans="1:4">
      <c r="A35" s="3"/>
      <c r="B35" s="45"/>
      <c r="C35" s="45"/>
      <c r="D35" s="45"/>
    </row>
    <row r="36" customHeight="1" spans="1:4">
      <c r="A36" s="3"/>
      <c r="B36" s="45"/>
      <c r="C36" s="45"/>
      <c r="D36" s="45"/>
    </row>
    <row r="37" customHeight="1" spans="1:4">
      <c r="A37" s="3"/>
      <c r="B37" s="45"/>
      <c r="C37" s="45"/>
      <c r="D37" s="45"/>
    </row>
    <row r="38" customHeight="1" spans="1:4">
      <c r="A38" s="3"/>
      <c r="B38" s="45"/>
      <c r="C38" s="45"/>
      <c r="D38" s="45"/>
    </row>
    <row r="39" customHeight="1" spans="1:4">
      <c r="A39" s="3"/>
      <c r="B39" s="45"/>
      <c r="C39" s="45"/>
      <c r="D39" s="45"/>
    </row>
    <row r="40" customHeight="1" spans="1:4">
      <c r="A40" s="3"/>
      <c r="B40" s="45"/>
      <c r="C40" s="45"/>
      <c r="D40" s="45"/>
    </row>
    <row r="41" customHeight="1" spans="1:4">
      <c r="A41" s="3"/>
      <c r="B41" s="45"/>
      <c r="C41" s="45"/>
      <c r="D41" s="45"/>
    </row>
    <row r="42" customHeight="1" spans="1:4">
      <c r="A42" s="3"/>
      <c r="B42" s="45"/>
      <c r="C42" s="45"/>
      <c r="D42" s="45"/>
    </row>
    <row r="43" customHeight="1" spans="1:4">
      <c r="A43" s="3"/>
      <c r="B43" s="45"/>
      <c r="C43" s="45"/>
      <c r="D43" s="45"/>
    </row>
    <row r="44" customHeight="1" spans="1:4">
      <c r="A44" s="3"/>
      <c r="B44" s="45"/>
      <c r="C44" s="45"/>
      <c r="D44" s="45"/>
    </row>
    <row r="45" customHeight="1" spans="1:4">
      <c r="A45" s="3"/>
      <c r="B45" s="45"/>
      <c r="C45" s="45"/>
      <c r="D45" s="45"/>
    </row>
    <row r="46" customHeight="1" spans="1:4">
      <c r="A46" s="3"/>
      <c r="B46" s="45"/>
      <c r="C46" s="45"/>
      <c r="D46" s="45"/>
    </row>
    <row r="47" customHeight="1" spans="1:4">
      <c r="A47" s="3"/>
      <c r="B47" s="45"/>
      <c r="C47" s="45"/>
      <c r="D47" s="45"/>
    </row>
    <row r="48" customHeight="1" spans="1:4">
      <c r="A48" s="3"/>
      <c r="B48" s="45"/>
      <c r="C48" s="45"/>
      <c r="D48" s="45"/>
    </row>
    <row r="49" customHeight="1" spans="1:4">
      <c r="A49" s="3"/>
      <c r="B49" s="45"/>
      <c r="C49" s="45"/>
      <c r="D49" s="45"/>
    </row>
    <row r="50" customHeight="1" spans="1:4">
      <c r="A50" s="3"/>
      <c r="B50" s="45"/>
      <c r="C50" s="45"/>
      <c r="D50" s="45"/>
    </row>
    <row r="51" customHeight="1" spans="1:4">
      <c r="A51" s="3"/>
      <c r="B51" s="45"/>
      <c r="C51" s="45"/>
      <c r="D51" s="45"/>
    </row>
    <row r="52" customHeight="1" spans="1:4">
      <c r="A52" s="3"/>
      <c r="B52" s="45"/>
      <c r="C52" s="45"/>
      <c r="D52" s="45"/>
    </row>
    <row r="53" customHeight="1" spans="1:4">
      <c r="A53" s="3"/>
      <c r="B53" s="45"/>
      <c r="C53" s="45"/>
      <c r="D53" s="45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244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245</v>
      </c>
      <c r="B5" s="23" t="s">
        <v>246</v>
      </c>
      <c r="C5" s="24" t="s">
        <v>247</v>
      </c>
      <c r="D5" s="23" t="s">
        <v>248</v>
      </c>
      <c r="E5" s="23" t="s">
        <v>249</v>
      </c>
      <c r="F5" s="23" t="s">
        <v>250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3" customFormat="1" customHeight="1" spans="1:1">
      <c r="A13" s="3" t="s">
        <v>251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G10" sqref="BG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253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254</v>
      </c>
      <c r="B4" s="9" t="s">
        <v>245</v>
      </c>
      <c r="C4" s="9" t="s">
        <v>255</v>
      </c>
      <c r="D4" s="9"/>
      <c r="E4" s="9"/>
      <c r="F4" s="9"/>
      <c r="G4" s="9" t="s">
        <v>256</v>
      </c>
      <c r="H4" s="9" t="s">
        <v>257</v>
      </c>
      <c r="I4" s="9" t="s">
        <v>258</v>
      </c>
      <c r="J4" s="9" t="s">
        <v>259</v>
      </c>
      <c r="K4" s="9" t="s">
        <v>260</v>
      </c>
      <c r="L4" s="9"/>
      <c r="M4" s="9"/>
      <c r="N4" s="9"/>
      <c r="O4" s="9"/>
      <c r="P4" s="9"/>
      <c r="Q4" s="9"/>
      <c r="R4" s="9"/>
      <c r="S4" s="13" t="s">
        <v>261</v>
      </c>
      <c r="T4" s="14"/>
      <c r="U4" s="15" t="s">
        <v>262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264</v>
      </c>
      <c r="BB4" s="15"/>
      <c r="BC4" s="15"/>
      <c r="BD4" s="15"/>
      <c r="BE4" s="9" t="s">
        <v>265</v>
      </c>
      <c r="BF4" s="9" t="s">
        <v>266</v>
      </c>
      <c r="BG4" s="9"/>
      <c r="BH4" s="9"/>
      <c r="BI4" s="9" t="s">
        <v>267</v>
      </c>
      <c r="BJ4" s="9" t="s">
        <v>268</v>
      </c>
      <c r="BK4" s="9" t="s">
        <v>269</v>
      </c>
      <c r="BL4" s="9" t="s">
        <v>270</v>
      </c>
      <c r="BM4" s="9" t="s">
        <v>271</v>
      </c>
    </row>
    <row r="5" s="3" customFormat="1" ht="12" customHeight="1" spans="1:65">
      <c r="A5" s="9"/>
      <c r="B5" s="9"/>
      <c r="C5" s="9" t="s">
        <v>272</v>
      </c>
      <c r="D5" s="9" t="s">
        <v>273</v>
      </c>
      <c r="E5" s="9" t="s">
        <v>274</v>
      </c>
      <c r="F5" s="9" t="s">
        <v>85</v>
      </c>
      <c r="G5" s="9"/>
      <c r="H5" s="9"/>
      <c r="I5" s="9"/>
      <c r="J5" s="9"/>
      <c r="K5" s="9" t="s">
        <v>87</v>
      </c>
      <c r="L5" s="9" t="s">
        <v>275</v>
      </c>
      <c r="M5" s="9" t="s">
        <v>276</v>
      </c>
      <c r="N5" s="9" t="s">
        <v>277</v>
      </c>
      <c r="O5" s="9" t="s">
        <v>278</v>
      </c>
      <c r="P5" s="9" t="s">
        <v>279</v>
      </c>
      <c r="Q5" s="9" t="s">
        <v>89</v>
      </c>
      <c r="R5" s="9" t="s">
        <v>280</v>
      </c>
      <c r="S5" s="9" t="s">
        <v>281</v>
      </c>
      <c r="T5" s="9" t="s">
        <v>282</v>
      </c>
      <c r="U5" s="15" t="s">
        <v>283</v>
      </c>
      <c r="V5" s="15"/>
      <c r="W5" s="15"/>
      <c r="X5" s="15"/>
      <c r="Y5" s="15" t="s">
        <v>284</v>
      </c>
      <c r="Z5" s="15"/>
      <c r="AA5" s="15"/>
      <c r="AB5" s="15"/>
      <c r="AC5" s="15" t="s">
        <v>285</v>
      </c>
      <c r="AD5" s="15"/>
      <c r="AE5" s="15"/>
      <c r="AF5" s="15"/>
      <c r="AG5" s="15" t="s">
        <v>286</v>
      </c>
      <c r="AH5" s="15"/>
      <c r="AI5" s="15"/>
      <c r="AJ5" s="15"/>
      <c r="AK5" s="15" t="s">
        <v>287</v>
      </c>
      <c r="AL5" s="15"/>
      <c r="AM5" s="15"/>
      <c r="AN5" s="15"/>
      <c r="AO5" s="15" t="s">
        <v>288</v>
      </c>
      <c r="AP5" s="15"/>
      <c r="AQ5" s="15"/>
      <c r="AR5" s="15"/>
      <c r="AS5" s="15" t="s">
        <v>289</v>
      </c>
      <c r="AT5" s="15"/>
      <c r="AU5" s="15"/>
      <c r="AV5" s="15"/>
      <c r="AW5" s="15" t="s">
        <v>290</v>
      </c>
      <c r="AX5" s="15"/>
      <c r="AY5" s="15"/>
      <c r="AZ5" s="15"/>
      <c r="BA5" s="15" t="s">
        <v>291</v>
      </c>
      <c r="BB5" s="15"/>
      <c r="BC5" s="15"/>
      <c r="BD5" s="15"/>
      <c r="BE5" s="9"/>
      <c r="BF5" s="9" t="s">
        <v>292</v>
      </c>
      <c r="BG5" s="9" t="s">
        <v>293</v>
      </c>
      <c r="BH5" s="9" t="s">
        <v>294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295</v>
      </c>
      <c r="V6" s="9"/>
      <c r="W6" s="9" t="s">
        <v>296</v>
      </c>
      <c r="X6" s="9"/>
      <c r="Y6" s="9" t="s">
        <v>295</v>
      </c>
      <c r="Z6" s="9"/>
      <c r="AA6" s="9" t="s">
        <v>296</v>
      </c>
      <c r="AB6" s="9"/>
      <c r="AC6" s="9" t="s">
        <v>295</v>
      </c>
      <c r="AD6" s="9"/>
      <c r="AE6" s="9" t="s">
        <v>296</v>
      </c>
      <c r="AF6" s="9"/>
      <c r="AG6" s="9" t="s">
        <v>295</v>
      </c>
      <c r="AH6" s="9"/>
      <c r="AI6" s="9" t="s">
        <v>296</v>
      </c>
      <c r="AJ6" s="9"/>
      <c r="AK6" s="9" t="s">
        <v>295</v>
      </c>
      <c r="AL6" s="9"/>
      <c r="AM6" s="9" t="s">
        <v>296</v>
      </c>
      <c r="AN6" s="9"/>
      <c r="AO6" s="9" t="s">
        <v>295</v>
      </c>
      <c r="AP6" s="9"/>
      <c r="AQ6" s="9" t="s">
        <v>296</v>
      </c>
      <c r="AR6" s="9"/>
      <c r="AS6" s="9" t="s">
        <v>295</v>
      </c>
      <c r="AT6" s="9"/>
      <c r="AU6" s="9" t="s">
        <v>296</v>
      </c>
      <c r="AV6" s="9"/>
      <c r="AW6" s="9" t="s">
        <v>295</v>
      </c>
      <c r="AX6" s="9"/>
      <c r="AY6" s="9" t="s">
        <v>296</v>
      </c>
      <c r="AZ6" s="9"/>
      <c r="BA6" s="9" t="s">
        <v>295</v>
      </c>
      <c r="BB6" s="9"/>
      <c r="BC6" s="9" t="s">
        <v>296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297</v>
      </c>
      <c r="V7" s="9" t="s">
        <v>298</v>
      </c>
      <c r="W7" s="9" t="s">
        <v>297</v>
      </c>
      <c r="X7" s="9" t="s">
        <v>298</v>
      </c>
      <c r="Y7" s="9" t="s">
        <v>297</v>
      </c>
      <c r="Z7" s="9" t="s">
        <v>298</v>
      </c>
      <c r="AA7" s="9" t="s">
        <v>297</v>
      </c>
      <c r="AB7" s="9" t="s">
        <v>298</v>
      </c>
      <c r="AC7" s="9" t="s">
        <v>297</v>
      </c>
      <c r="AD7" s="9" t="s">
        <v>298</v>
      </c>
      <c r="AE7" s="9" t="s">
        <v>297</v>
      </c>
      <c r="AF7" s="9" t="s">
        <v>298</v>
      </c>
      <c r="AG7" s="9" t="s">
        <v>297</v>
      </c>
      <c r="AH7" s="9" t="s">
        <v>298</v>
      </c>
      <c r="AI7" s="9" t="s">
        <v>297</v>
      </c>
      <c r="AJ7" s="9" t="s">
        <v>298</v>
      </c>
      <c r="AK7" s="9" t="s">
        <v>297</v>
      </c>
      <c r="AL7" s="9" t="s">
        <v>298</v>
      </c>
      <c r="AM7" s="9" t="s">
        <v>297</v>
      </c>
      <c r="AN7" s="9" t="s">
        <v>298</v>
      </c>
      <c r="AO7" s="9" t="s">
        <v>297</v>
      </c>
      <c r="AP7" s="9" t="s">
        <v>298</v>
      </c>
      <c r="AQ7" s="9" t="s">
        <v>297</v>
      </c>
      <c r="AR7" s="9" t="s">
        <v>298</v>
      </c>
      <c r="AS7" s="9" t="s">
        <v>297</v>
      </c>
      <c r="AT7" s="9" t="s">
        <v>298</v>
      </c>
      <c r="AU7" s="9" t="s">
        <v>297</v>
      </c>
      <c r="AV7" s="9" t="s">
        <v>298</v>
      </c>
      <c r="AW7" s="9" t="s">
        <v>297</v>
      </c>
      <c r="AX7" s="9" t="s">
        <v>298</v>
      </c>
      <c r="AY7" s="9" t="s">
        <v>297</v>
      </c>
      <c r="AZ7" s="9" t="s">
        <v>298</v>
      </c>
      <c r="BA7" s="9" t="s">
        <v>297</v>
      </c>
      <c r="BB7" s="9" t="s">
        <v>298</v>
      </c>
      <c r="BC7" s="9" t="s">
        <v>297</v>
      </c>
      <c r="BD7" s="9" t="s">
        <v>298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299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890344731E4D48F5A493358D1908E92A</vt:lpwstr>
  </property>
</Properties>
</file>