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660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<sst xmlns="http://schemas.openxmlformats.org/spreadsheetml/2006/main" count="642" uniqueCount="297">
  <si>
    <t>2020年度部门预算公开表</t>
  </si>
  <si>
    <t>大洼区民政局</t>
  </si>
  <si>
    <t xml:space="preserve"> 大洼区民政局2020年度部门收支预算总表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</si>
  <si>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</si>
  <si>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</si>
  <si>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</si>
  <si>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</si>
  <si>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</si>
  <si>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</si>
  <si>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</si>
  <si>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</si>
  <si>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</si>
  <si>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</si>
  <si>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</si>
  <si>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</si>
  <si>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</si>
  <si>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</si>
  <si>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</si>
  <si>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</si>
  <si>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</si>
  <si>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</si>
  <si>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</si>
  <si>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</si>
  <si>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</si>
  <si>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</si>
  <si>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</si>
  <si>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</si>
  <si>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</si>
  <si>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</si>
  <si>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</si>
  <si>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</si>
  <si>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</si>
  <si>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</si>
  <si>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</si>
  <si>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</si>
  <si>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</si>
  <si>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</si>
  <si>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</si>
  <si>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</si>
  <si>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</si>
  <si>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</si>
  <si>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</si>
  <si>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</si>
  <si>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</si>
  <si>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</si>
  <si>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</si>
  <si>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</si>
  <si>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</si>
  <si>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</si>
  <si>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</si>
  <si>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</si>
  <si>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</si>
  <si>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</si>
  <si>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</si>
  <si>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</si>
  <si>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</si>
  <si>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</si>
  <si>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</si>
  <si>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</si>
  <si>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</si>
  <si>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</si>
  <si>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</si>
  <si>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</si>
  <si>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</si>
  <si>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</si>
  <si>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</si>
  <si>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</si>
  <si>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</si>
  <si>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</si>
  <si>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</si>
  <si>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</si>
  <si>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</si>
  <si>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</si>
  <si>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</si>
  <si>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</si>
  <si>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</si>
  <si>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</si>
  <si>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</si>
  <si>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</si>
  <si>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</si>
  <si>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</si>
  <si>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大洼区民政局2020年度部门收入预算总表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</si>
  <si>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</si>
  <si>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</si>
  <si>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</si>
  <si>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</si>
  <si>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</si>
  <si>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</si>
  <si>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</si>
  <si>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</si>
  <si>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</si>
  <si>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</si>
  <si>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</si>
  <si>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</si>
  <si>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</si>
  <si>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</si>
  <si>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20802</t>
  </si>
  <si>
    <t xml:space="preserve">  民政管理事务</t>
  </si>
  <si>
    <t xml:space="preserve">    2080201</t>
  </si>
  <si>
    <t xml:space="preserve">    行政运行（民政管理事务）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</si>
  <si>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</si>
  <si>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</si>
  <si>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</si>
  <si>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</si>
  <si>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</si>
  <si>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</si>
  <si>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</si>
  <si>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</si>
  <si>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</si>
  <si>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</si>
  <si>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</si>
  <si>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</si>
  <si>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</si>
  <si>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</si>
  <si>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</si>
  <si>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</si>
  <si>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</si>
  <si>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大洼区民政局2020年度部门支出预算总表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</si>
  <si>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</si>
  <si>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</si>
  <si>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</si>
  <si>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</si>
  <si>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</si>
  <si>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</si>
  <si>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</si>
  <si>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</si>
  <si>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</si>
  <si>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</si>
  <si>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</si>
  <si>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大洼区民政局2020年度财政拨款收入支出预算总表</t>
  </si>
  <si>
    <t>公开04表</t>
  </si>
  <si>
    <t xml:space="preserve"> 大洼区民政局2020年度一般公共预算支出预算表</t>
  </si>
  <si>
    <t>公开05表</t>
  </si>
  <si>
    <t>本年收入</t>
  </si>
  <si>
    <t>基本支出</t>
  </si>
  <si>
    <t>项目支出</t>
  </si>
  <si>
    <t xml:space="preserve"> 大洼区民政局2020年度一般公共预算基本支出预算表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</si>
  <si>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</si>
  <si>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</si>
  <si>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</si>
  <si>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</si>
  <si>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</si>
  <si>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</si>
  <si>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</si>
  <si>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</si>
  <si>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</si>
  <si>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</si>
  <si>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</si>
  <si>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</si>
  <si>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</si>
  <si>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</si>
  <si>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</si>
  <si>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</si>
  <si>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</si>
  <si>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</si>
  <si>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</si>
  <si>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</si>
  <si>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</si>
  <si>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</si>
  <si>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</si>
  <si>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</si>
  <si>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</si>
  <si>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</si>
  <si>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</si>
  <si>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</si>
  <si>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</si>
  <si>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</si>
  <si>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</si>
  <si>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</si>
  <si>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</si>
  <si>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</si>
  <si>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</si>
  <si>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</si>
  <si>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</si>
  <si>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</si>
  <si>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</si>
  <si>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</si>
  <si>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</si>
  <si>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</si>
  <si>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</si>
  <si>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</si>
  <si>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</si>
  <si>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</si>
  <si>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</si>
  <si>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</si>
  <si>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</si>
  <si>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</si>
  <si>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</si>
  <si>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</si>
  <si>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</si>
  <si>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</si>
  <si>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</si>
  <si>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</si>
  <si>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</si>
  <si>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</si>
  <si>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</si>
  <si>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</si>
  <si>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</si>
  <si>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</si>
  <si>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</si>
  <si>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</si>
  <si>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</si>
  <si>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</si>
  <si>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</si>
  <si>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</si>
  <si>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</si>
  <si>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</si>
  <si>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</si>
  <si>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</si>
  <si>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</si>
  <si>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</si>
  <si>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</si>
  <si>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</si>
  <si>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</si>
  <si>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</si>
  <si>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</si>
  <si>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</si>
  <si>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</si>
  <si>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</si>
  <si>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</si>
  <si>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</si>
  <si>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</si>
  <si>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</si>
  <si>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</si>
  <si>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大洼区民政局2020年度政府性基金预算收入支出预算表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</si>
  <si>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</si>
  <si>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</si>
  <si>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</si>
  <si>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大洼区民政局2020年度一般公共预算“三公”经费支出预算表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</si>
  <si>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</si>
  <si>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</si>
  <si>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</si>
  <si>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</si>
  <si>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</si>
  <si>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</si>
  <si>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</si>
  <si>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</si>
  <si>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</si>
  <si>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</si>
  <si>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</si>
  <si>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大洼区民政局2020年度综合预算项目支出表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</si>
  <si>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</si>
  <si>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</si>
  <si>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</si>
  <si>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</si>
  <si>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</si>
  <si>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</si>
  <si>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</si>
  <si>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</si>
  <si>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大洼区民政局2020年度部门预算项目（政策）绩效目标情况表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</si>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</sst>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5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5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111.8</v>
      </c>
      <c r="C7" s="117" t="s">
        <v>12</v>
      </c>
      <c r="D7" s="143">
        <v>77.75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30.68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21.99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2.56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16.46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6.06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102.02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18.88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15.28</v>
      </c>
      <c r="E16" s="118" t="s">
        <v>40</v>
      </c>
      <c r="F16" s="142">
        <v>3.72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1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6.06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0.1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15.17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111.8</v>
      </c>
      <c r="C36" s="112" t="s">
        <v>80</v>
      </c>
      <c r="D36" s="142">
        <v>111.8</v>
      </c>
      <c r="E36" s="127" t="s">
        <v>80</v>
      </c>
      <c r="F36" s="142">
        <v>111.8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B14" sqref="B1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C10+C17+C20</f>
        <v>111.8</v>
      </c>
      <c r="D9" s="29">
        <f t="shared" si="0"/>
        <v>111.8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C11+C13</f>
        <v>102.02</v>
      </c>
      <c r="D10" s="29">
        <f t="shared" si="1"/>
        <v>102.02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C12</f>
        <v>75.1</v>
      </c>
      <c r="D11" s="29">
        <f t="shared" si="2"/>
        <v>75.1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75.1</v>
      </c>
      <c r="D12" s="29">
        <v>75.1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f t="shared" ref="C13:H13" si="3">SUM(C14:C16)</f>
        <v>26.92</v>
      </c>
      <c r="D13" s="29">
        <f t="shared" si="3"/>
        <v>26.92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102</v>
      </c>
      <c r="B14" s="28" t="s">
        <v>103</v>
      </c>
      <c r="C14" s="29">
        <v>14.18</v>
      </c>
      <c r="D14" s="29">
        <v>14.18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105</v>
      </c>
      <c r="C15" s="29">
        <v>8.49</v>
      </c>
      <c r="D15" s="29">
        <v>8.49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106</v>
      </c>
      <c r="B16" s="28" t="s">
        <v>107</v>
      </c>
      <c r="C16" s="29">
        <v>4.25</v>
      </c>
      <c r="D16" s="29">
        <v>4.25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108</v>
      </c>
      <c r="B17" s="28" t="s">
        <v>40</v>
      </c>
      <c r="C17" s="29">
        <f t="shared" ref="C17:H17" si="4">C18</f>
        <v>3.72</v>
      </c>
      <c r="D17" s="29">
        <f t="shared" si="4"/>
        <v>3.72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</row>
    <row r="18" ht="18" customHeight="1" spans="1:8">
      <c r="A18" s="27" t="s">
        <v>109</v>
      </c>
      <c r="B18" s="28" t="s">
        <v>110</v>
      </c>
      <c r="C18" s="29">
        <f t="shared" ref="C18:H18" si="5">C19</f>
        <v>3.72</v>
      </c>
      <c r="D18" s="29">
        <f t="shared" si="5"/>
        <v>3.72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111</v>
      </c>
      <c r="B19" s="28" t="s">
        <v>112</v>
      </c>
      <c r="C19" s="29">
        <v>3.72</v>
      </c>
      <c r="D19" s="29">
        <v>3.72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113</v>
      </c>
      <c r="B20" s="28" t="s">
        <v>62</v>
      </c>
      <c r="C20" s="29">
        <f t="shared" ref="C20:H20" si="6">C21</f>
        <v>6.06</v>
      </c>
      <c r="D20" s="29">
        <f t="shared" si="6"/>
        <v>6.06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</row>
    <row r="21" ht="18" customHeight="1" spans="1:8">
      <c r="A21" s="27" t="s">
        <v>114</v>
      </c>
      <c r="B21" s="28" t="s">
        <v>115</v>
      </c>
      <c r="C21" s="29">
        <f t="shared" ref="C21:H21" si="7">C22</f>
        <v>6.06</v>
      </c>
      <c r="D21" s="29">
        <f t="shared" si="7"/>
        <v>6.06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116</v>
      </c>
      <c r="B22" s="28" t="s">
        <v>30</v>
      </c>
      <c r="C22" s="29">
        <v>6.06</v>
      </c>
      <c r="D22" s="29">
        <v>6.06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C10+C17+C20</f>
        <v>111.8</v>
      </c>
      <c r="D9" s="29">
        <f t="shared" si="0"/>
        <v>77.75</v>
      </c>
      <c r="E9" s="29">
        <f t="shared" si="0"/>
        <v>18.88</v>
      </c>
      <c r="F9" s="29">
        <f t="shared" si="0"/>
        <v>15.17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C11+C13</f>
        <v>102.02</v>
      </c>
      <c r="D10" s="29">
        <f t="shared" si="1"/>
        <v>67.97</v>
      </c>
      <c r="E10" s="29">
        <f t="shared" si="1"/>
        <v>18.88</v>
      </c>
      <c r="F10" s="29">
        <f t="shared" si="1"/>
        <v>15.17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C12</f>
        <v>75.1</v>
      </c>
      <c r="D11" s="29">
        <f t="shared" si="2"/>
        <v>55.23</v>
      </c>
      <c r="E11" s="29">
        <f t="shared" si="2"/>
        <v>18.78</v>
      </c>
      <c r="F11" s="29">
        <f t="shared" si="2"/>
        <v>1.09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75.1</v>
      </c>
      <c r="D12" s="29">
        <v>55.23</v>
      </c>
      <c r="E12" s="29">
        <v>18.78</v>
      </c>
      <c r="F12" s="29">
        <v>1.09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f t="shared" ref="C13:M13" si="3">SUM(C14:C16)</f>
        <v>26.92</v>
      </c>
      <c r="D13" s="29">
        <f t="shared" si="3"/>
        <v>12.74</v>
      </c>
      <c r="E13" s="29">
        <f t="shared" si="3"/>
        <v>0.1</v>
      </c>
      <c r="F13" s="29">
        <f t="shared" si="3"/>
        <v>14.08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102</v>
      </c>
      <c r="B14" s="59" t="s">
        <v>103</v>
      </c>
      <c r="C14" s="29">
        <v>14.18</v>
      </c>
      <c r="D14" s="29">
        <v>0</v>
      </c>
      <c r="E14" s="29">
        <v>0.1</v>
      </c>
      <c r="F14" s="29">
        <v>14.08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105</v>
      </c>
      <c r="C15" s="29">
        <v>8.49</v>
      </c>
      <c r="D15" s="29">
        <v>8.49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106</v>
      </c>
      <c r="B16" s="59" t="s">
        <v>107</v>
      </c>
      <c r="C16" s="29">
        <v>4.25</v>
      </c>
      <c r="D16" s="29">
        <v>4.25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108</v>
      </c>
      <c r="B17" s="59" t="s">
        <v>40</v>
      </c>
      <c r="C17" s="29">
        <f t="shared" ref="C17:M17" si="4">C18</f>
        <v>3.72</v>
      </c>
      <c r="D17" s="29">
        <f t="shared" si="4"/>
        <v>3.72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</row>
    <row r="18" ht="18" customHeight="1" spans="1:13">
      <c r="A18" s="27" t="s">
        <v>109</v>
      </c>
      <c r="B18" s="59" t="s">
        <v>110</v>
      </c>
      <c r="C18" s="29">
        <f t="shared" ref="C18:M18" si="5">C19</f>
        <v>3.72</v>
      </c>
      <c r="D18" s="29">
        <f t="shared" si="5"/>
        <v>3.72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111</v>
      </c>
      <c r="B19" s="59" t="s">
        <v>112</v>
      </c>
      <c r="C19" s="29">
        <v>3.72</v>
      </c>
      <c r="D19" s="29">
        <v>3.72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113</v>
      </c>
      <c r="B20" s="59" t="s">
        <v>62</v>
      </c>
      <c r="C20" s="29">
        <f t="shared" ref="C20:M20" si="6">C21</f>
        <v>6.06</v>
      </c>
      <c r="D20" s="29">
        <f t="shared" si="6"/>
        <v>6.06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</row>
    <row r="21" ht="18" customHeight="1" spans="1:13">
      <c r="A21" s="27" t="s">
        <v>114</v>
      </c>
      <c r="B21" s="59" t="s">
        <v>115</v>
      </c>
      <c r="C21" s="29">
        <f t="shared" ref="C21:M21" si="7">C22</f>
        <v>6.06</v>
      </c>
      <c r="D21" s="29">
        <f t="shared" si="7"/>
        <v>6.06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116</v>
      </c>
      <c r="B22" s="59" t="s">
        <v>30</v>
      </c>
      <c r="C22" s="29">
        <v>6.06</v>
      </c>
      <c r="D22" s="29">
        <v>6.06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111.8</v>
      </c>
      <c r="C7" s="117" t="s">
        <v>12</v>
      </c>
      <c r="D7" s="116">
        <v>77.75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30.68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21.99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2.56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16.46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6.06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102.02</v>
      </c>
    </row>
    <row r="15" s="88" customFormat="1" ht="18" customHeight="1" spans="1:6">
      <c r="A15" s="115"/>
      <c r="B15" s="116"/>
      <c r="C15" s="119" t="s">
        <v>36</v>
      </c>
      <c r="D15" s="116">
        <v>18.88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15.28</v>
      </c>
      <c r="E16" s="118" t="s">
        <v>40</v>
      </c>
      <c r="F16" s="116">
        <v>3.72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1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6.06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0.1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15.17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111.8</v>
      </c>
      <c r="C36" s="112" t="s">
        <v>80</v>
      </c>
      <c r="D36" s="116">
        <v>111.8</v>
      </c>
      <c r="E36" s="127" t="s">
        <v>80</v>
      </c>
      <c r="F36" s="116">
        <v>111.8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C11+C18+C21</f>
        <v>111.8</v>
      </c>
      <c r="D10" s="29">
        <f>D11+D18+D21</f>
        <v>111.8</v>
      </c>
      <c r="E10" s="29">
        <f>E11+E18+E21</f>
        <v>0</v>
      </c>
    </row>
    <row r="11" ht="18" customHeight="1" spans="1:5">
      <c r="A11" s="27" t="s">
        <v>95</v>
      </c>
      <c r="B11" s="59" t="s">
        <v>34</v>
      </c>
      <c r="C11" s="29">
        <f>C12+C14</f>
        <v>102.02</v>
      </c>
      <c r="D11" s="29">
        <f>D12+D14</f>
        <v>102.02</v>
      </c>
      <c r="E11" s="29">
        <f>E12+E14</f>
        <v>0</v>
      </c>
    </row>
    <row r="12" ht="18" customHeight="1" spans="1:5">
      <c r="A12" s="27" t="s">
        <v>96</v>
      </c>
      <c r="B12" s="59" t="s">
        <v>97</v>
      </c>
      <c r="C12" s="29">
        <f>C13</f>
        <v>75.1</v>
      </c>
      <c r="D12" s="29">
        <f>D13</f>
        <v>75.1</v>
      </c>
      <c r="E12" s="29">
        <f>E13</f>
        <v>0</v>
      </c>
    </row>
    <row r="13" ht="18" customHeight="1" spans="1:5">
      <c r="A13" s="27" t="s">
        <v>98</v>
      </c>
      <c r="B13" s="59" t="s">
        <v>99</v>
      </c>
      <c r="C13" s="29">
        <v>75.1</v>
      </c>
      <c r="D13" s="29">
        <v>75.1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f>SUM(C15:C17)</f>
        <v>26.92</v>
      </c>
      <c r="D14" s="29">
        <f>SUM(D15:D17)</f>
        <v>26.92</v>
      </c>
      <c r="E14" s="29">
        <f>SUM(E15:E17)</f>
        <v>0</v>
      </c>
    </row>
    <row r="15" ht="18" customHeight="1" spans="1:5">
      <c r="A15" s="27" t="s">
        <v>102</v>
      </c>
      <c r="B15" s="59" t="s">
        <v>103</v>
      </c>
      <c r="C15" s="29">
        <v>14.18</v>
      </c>
      <c r="D15" s="29">
        <v>14.18</v>
      </c>
      <c r="E15" s="29">
        <v>0</v>
      </c>
    </row>
    <row r="16" ht="18" customHeight="1" spans="1:5">
      <c r="A16" s="27" t="s">
        <v>104</v>
      </c>
      <c r="B16" s="59" t="s">
        <v>105</v>
      </c>
      <c r="C16" s="29">
        <v>8.49</v>
      </c>
      <c r="D16" s="29">
        <v>8.49</v>
      </c>
      <c r="E16" s="29">
        <v>0</v>
      </c>
    </row>
    <row r="17" ht="18" customHeight="1" spans="1:5">
      <c r="A17" s="27" t="s">
        <v>106</v>
      </c>
      <c r="B17" s="59" t="s">
        <v>107</v>
      </c>
      <c r="C17" s="29">
        <v>4.25</v>
      </c>
      <c r="D17" s="29">
        <v>4.25</v>
      </c>
      <c r="E17" s="29">
        <v>0</v>
      </c>
    </row>
    <row r="18" ht="18" customHeight="1" spans="1:5">
      <c r="A18" s="27" t="s">
        <v>108</v>
      </c>
      <c r="B18" s="59" t="s">
        <v>40</v>
      </c>
      <c r="C18" s="29">
        <f>C19</f>
        <v>3.72</v>
      </c>
      <c r="D18" s="29">
        <f>D19</f>
        <v>3.72</v>
      </c>
      <c r="E18" s="29">
        <f>E19</f>
        <v>0</v>
      </c>
    </row>
    <row r="19" ht="18" customHeight="1" spans="1:5">
      <c r="A19" s="27" t="s">
        <v>109</v>
      </c>
      <c r="B19" s="59" t="s">
        <v>110</v>
      </c>
      <c r="C19" s="29">
        <f>C20</f>
        <v>3.72</v>
      </c>
      <c r="D19" s="29">
        <f>D20</f>
        <v>3.72</v>
      </c>
      <c r="E19" s="29">
        <f>E20</f>
        <v>0</v>
      </c>
    </row>
    <row r="20" ht="18" customHeight="1" spans="1:5">
      <c r="A20" s="27" t="s">
        <v>111</v>
      </c>
      <c r="B20" s="59" t="s">
        <v>112</v>
      </c>
      <c r="C20" s="29">
        <v>3.72</v>
      </c>
      <c r="D20" s="29">
        <v>3.72</v>
      </c>
      <c r="E20" s="29">
        <v>0</v>
      </c>
    </row>
    <row r="21" ht="18" customHeight="1" spans="1:5">
      <c r="A21" s="27" t="s">
        <v>113</v>
      </c>
      <c r="B21" s="59" t="s">
        <v>62</v>
      </c>
      <c r="C21" s="29">
        <f>C22</f>
        <v>6.06</v>
      </c>
      <c r="D21" s="29">
        <f>D22</f>
        <v>6.06</v>
      </c>
      <c r="E21" s="29">
        <f>E22</f>
        <v>0</v>
      </c>
    </row>
    <row r="22" ht="18" customHeight="1" spans="1:5">
      <c r="A22" s="27" t="s">
        <v>114</v>
      </c>
      <c r="B22" s="59" t="s">
        <v>115</v>
      </c>
      <c r="C22" s="29">
        <f>C23</f>
        <v>6.06</v>
      </c>
      <c r="D22" s="29">
        <f>D23</f>
        <v>6.06</v>
      </c>
      <c r="E22" s="29">
        <f>E23</f>
        <v>0</v>
      </c>
    </row>
    <row r="23" ht="18" customHeight="1" spans="1:5">
      <c r="A23" s="27" t="s">
        <v>116</v>
      </c>
      <c r="B23" s="59" t="s">
        <v>30</v>
      </c>
      <c r="C23" s="29">
        <v>6.06</v>
      </c>
      <c r="D23" s="29">
        <v>6.06</v>
      </c>
      <c r="E23" s="29">
        <v>0</v>
      </c>
    </row>
    <row r="24" ht="18" customHeight="1"/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85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93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93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94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94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C9+C16+C19</f>
        <v>111.8</v>
      </c>
      <c r="D8" s="29">
        <f t="shared" si="0"/>
        <v>77.75</v>
      </c>
      <c r="E8" s="29">
        <f t="shared" si="0"/>
        <v>30.68</v>
      </c>
      <c r="F8" s="29">
        <f t="shared" si="0"/>
        <v>21.99</v>
      </c>
      <c r="G8" s="29">
        <f t="shared" si="0"/>
        <v>2.56</v>
      </c>
      <c r="H8" s="29">
        <f t="shared" si="0"/>
        <v>8.49</v>
      </c>
      <c r="I8" s="29">
        <f t="shared" si="0"/>
        <v>4.25</v>
      </c>
      <c r="J8" s="29">
        <f t="shared" si="0"/>
        <v>3.72</v>
      </c>
      <c r="K8" s="29">
        <f t="shared" si="0"/>
        <v>0</v>
      </c>
      <c r="L8" s="29">
        <f t="shared" si="0"/>
        <v>0</v>
      </c>
      <c r="M8" s="29">
        <f t="shared" si="0"/>
        <v>6.06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18.88</v>
      </c>
      <c r="R8" s="29">
        <f t="shared" si="0"/>
        <v>1.6</v>
      </c>
      <c r="S8" s="29">
        <f t="shared" si="0"/>
        <v>1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0.4</v>
      </c>
      <c r="X8" s="29">
        <f t="shared" si="0"/>
        <v>5.96</v>
      </c>
      <c r="Y8" s="29">
        <f t="shared" si="0"/>
        <v>0</v>
      </c>
      <c r="Z8" s="29">
        <f t="shared" si="0"/>
        <v>0.5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5.82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1</v>
      </c>
      <c r="AR8" s="29">
        <f t="shared" si="0"/>
        <v>0.1</v>
      </c>
      <c r="AS8" s="29">
        <f t="shared" si="0"/>
        <v>15.17</v>
      </c>
      <c r="AT8" s="29">
        <f t="shared" si="0"/>
        <v>9.64</v>
      </c>
      <c r="AU8" s="29">
        <f t="shared" si="0"/>
        <v>4.34</v>
      </c>
      <c r="AV8" s="29">
        <f t="shared" si="0"/>
        <v>0</v>
      </c>
      <c r="AW8" s="29">
        <f t="shared" si="0"/>
        <v>0</v>
      </c>
      <c r="AX8" s="29">
        <f t="shared" si="0"/>
        <v>1.09</v>
      </c>
      <c r="AY8" s="29">
        <f t="shared" si="0"/>
        <v>0</v>
      </c>
      <c r="AZ8" s="29">
        <f t="shared" si="0"/>
        <v>0</v>
      </c>
      <c r="BA8" s="29">
        <f t="shared" si="0"/>
        <v>0.1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BO9+BO16+BO19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C10+C12</f>
        <v>102.02</v>
      </c>
      <c r="D9" s="29">
        <f t="shared" si="2"/>
        <v>67.97</v>
      </c>
      <c r="E9" s="29">
        <f t="shared" si="2"/>
        <v>30.68</v>
      </c>
      <c r="F9" s="29">
        <f t="shared" si="2"/>
        <v>21.99</v>
      </c>
      <c r="G9" s="29">
        <f t="shared" si="2"/>
        <v>2.56</v>
      </c>
      <c r="H9" s="29">
        <f t="shared" si="2"/>
        <v>8.49</v>
      </c>
      <c r="I9" s="29">
        <f t="shared" si="2"/>
        <v>4.25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18.88</v>
      </c>
      <c r="R9" s="29">
        <f t="shared" si="2"/>
        <v>1.6</v>
      </c>
      <c r="S9" s="29">
        <f t="shared" si="2"/>
        <v>1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0.4</v>
      </c>
      <c r="X9" s="29">
        <f t="shared" si="2"/>
        <v>5.96</v>
      </c>
      <c r="Y9" s="29">
        <f t="shared" si="2"/>
        <v>0</v>
      </c>
      <c r="Z9" s="29">
        <f t="shared" si="2"/>
        <v>0.5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5.82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2.5</v>
      </c>
      <c r="AQ9" s="29">
        <f t="shared" si="2"/>
        <v>1</v>
      </c>
      <c r="AR9" s="29">
        <f t="shared" si="2"/>
        <v>0.1</v>
      </c>
      <c r="AS9" s="29">
        <f t="shared" si="2"/>
        <v>15.17</v>
      </c>
      <c r="AT9" s="29">
        <f t="shared" si="2"/>
        <v>9.64</v>
      </c>
      <c r="AU9" s="29">
        <f t="shared" si="2"/>
        <v>4.34</v>
      </c>
      <c r="AV9" s="29">
        <f t="shared" si="2"/>
        <v>0</v>
      </c>
      <c r="AW9" s="29">
        <f t="shared" si="2"/>
        <v>0</v>
      </c>
      <c r="AX9" s="29">
        <f t="shared" si="2"/>
        <v>1.09</v>
      </c>
      <c r="AY9" s="29">
        <f t="shared" si="2"/>
        <v>0</v>
      </c>
      <c r="AZ9" s="29">
        <f t="shared" si="2"/>
        <v>0</v>
      </c>
      <c r="BA9" s="29">
        <f t="shared" si="2"/>
        <v>0.1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BO10+BO12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C11</f>
        <v>75.1</v>
      </c>
      <c r="D10" s="29">
        <f t="shared" si="4"/>
        <v>55.23</v>
      </c>
      <c r="E10" s="29">
        <f t="shared" si="4"/>
        <v>30.68</v>
      </c>
      <c r="F10" s="29">
        <f t="shared" si="4"/>
        <v>21.99</v>
      </c>
      <c r="G10" s="29">
        <f t="shared" si="4"/>
        <v>2.56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18.78</v>
      </c>
      <c r="R10" s="29">
        <f t="shared" si="4"/>
        <v>1.6</v>
      </c>
      <c r="S10" s="29">
        <f t="shared" si="4"/>
        <v>1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0.4</v>
      </c>
      <c r="X10" s="29">
        <f t="shared" si="4"/>
        <v>5.96</v>
      </c>
      <c r="Y10" s="29">
        <f t="shared" si="4"/>
        <v>0</v>
      </c>
      <c r="Z10" s="29">
        <f t="shared" si="4"/>
        <v>0.5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5.82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2.5</v>
      </c>
      <c r="AQ10" s="29">
        <f t="shared" si="4"/>
        <v>1</v>
      </c>
      <c r="AR10" s="29">
        <f t="shared" si="4"/>
        <v>0</v>
      </c>
      <c r="AS10" s="29">
        <f t="shared" si="4"/>
        <v>1.09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1.09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75.1</v>
      </c>
      <c r="D11" s="29">
        <v>55.23</v>
      </c>
      <c r="E11" s="29">
        <v>30.68</v>
      </c>
      <c r="F11" s="29">
        <v>21.99</v>
      </c>
      <c r="G11" s="29">
        <v>2.56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18.78</v>
      </c>
      <c r="R11" s="29">
        <v>1.6</v>
      </c>
      <c r="S11" s="29">
        <v>1</v>
      </c>
      <c r="T11" s="29">
        <v>0</v>
      </c>
      <c r="U11" s="29">
        <v>0</v>
      </c>
      <c r="V11" s="29">
        <v>0</v>
      </c>
      <c r="W11" s="29">
        <v>0.4</v>
      </c>
      <c r="X11" s="29">
        <v>5.96</v>
      </c>
      <c r="Y11" s="29">
        <v>0</v>
      </c>
      <c r="Z11" s="29">
        <v>0.5</v>
      </c>
      <c r="AA11" s="29">
        <v>0</v>
      </c>
      <c r="AB11" s="29">
        <v>0</v>
      </c>
      <c r="AC11" s="29">
        <v>0</v>
      </c>
      <c r="AD11" s="29">
        <v>5.82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2.5</v>
      </c>
      <c r="AQ11" s="29">
        <v>1</v>
      </c>
      <c r="AR11" s="29">
        <v>0</v>
      </c>
      <c r="AS11" s="29">
        <v>1.09</v>
      </c>
      <c r="AT11" s="29">
        <v>0</v>
      </c>
      <c r="AU11" s="29">
        <v>0</v>
      </c>
      <c r="AV11" s="29">
        <v>0</v>
      </c>
      <c r="AW11" s="29">
        <v>0</v>
      </c>
      <c r="AX11" s="29">
        <v>1.09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f t="shared" ref="C12:BN12" si="6">SUM(C13:C15)</f>
        <v>26.92</v>
      </c>
      <c r="D12" s="29">
        <f t="shared" si="6"/>
        <v>12.74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8.49</v>
      </c>
      <c r="I12" s="29">
        <f t="shared" si="6"/>
        <v>4.25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0.1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0.1</v>
      </c>
      <c r="AS12" s="29">
        <f t="shared" si="6"/>
        <v>14.08</v>
      </c>
      <c r="AT12" s="29">
        <f t="shared" si="6"/>
        <v>9.64</v>
      </c>
      <c r="AU12" s="29">
        <f t="shared" si="6"/>
        <v>4.34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0.1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SUM(BO13:BO15)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102</v>
      </c>
      <c r="B13" s="59" t="s">
        <v>103</v>
      </c>
      <c r="C13" s="29">
        <v>14.18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0.1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0.1</v>
      </c>
      <c r="AS13" s="29">
        <v>14.08</v>
      </c>
      <c r="AT13" s="29">
        <v>9.64</v>
      </c>
      <c r="AU13" s="29">
        <v>4.34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0.1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105</v>
      </c>
      <c r="C14" s="29">
        <v>8.49</v>
      </c>
      <c r="D14" s="29">
        <v>8.49</v>
      </c>
      <c r="E14" s="29">
        <v>0</v>
      </c>
      <c r="F14" s="29">
        <v>0</v>
      </c>
      <c r="G14" s="29">
        <v>0</v>
      </c>
      <c r="H14" s="29">
        <v>8.49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106</v>
      </c>
      <c r="B15" s="59" t="s">
        <v>107</v>
      </c>
      <c r="C15" s="29">
        <v>4.25</v>
      </c>
      <c r="D15" s="29">
        <v>4.25</v>
      </c>
      <c r="E15" s="29">
        <v>0</v>
      </c>
      <c r="F15" s="29">
        <v>0</v>
      </c>
      <c r="G15" s="29">
        <v>0</v>
      </c>
      <c r="H15" s="29">
        <v>0</v>
      </c>
      <c r="I15" s="29">
        <v>4.25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108</v>
      </c>
      <c r="B16" s="59" t="s">
        <v>40</v>
      </c>
      <c r="C16" s="29">
        <f t="shared" ref="C16:BN16" si="8">C17</f>
        <v>3.72</v>
      </c>
      <c r="D16" s="29">
        <f t="shared" si="8"/>
        <v>3.72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3.72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 t="shared" si="8"/>
        <v>0</v>
      </c>
      <c r="P16" s="29">
        <f t="shared" si="8"/>
        <v>0</v>
      </c>
      <c r="Q16" s="29">
        <f t="shared" si="8"/>
        <v>0</v>
      </c>
      <c r="R16" s="29">
        <f t="shared" si="8"/>
        <v>0</v>
      </c>
      <c r="S16" s="29">
        <f t="shared" si="8"/>
        <v>0</v>
      </c>
      <c r="T16" s="29">
        <f t="shared" si="8"/>
        <v>0</v>
      </c>
      <c r="U16" s="29">
        <f t="shared" si="8"/>
        <v>0</v>
      </c>
      <c r="V16" s="29">
        <f t="shared" si="8"/>
        <v>0</v>
      </c>
      <c r="W16" s="29">
        <f t="shared" si="8"/>
        <v>0</v>
      </c>
      <c r="X16" s="29">
        <f t="shared" si="8"/>
        <v>0</v>
      </c>
      <c r="Y16" s="29">
        <f t="shared" si="8"/>
        <v>0</v>
      </c>
      <c r="Z16" s="29">
        <f t="shared" si="8"/>
        <v>0</v>
      </c>
      <c r="AA16" s="29">
        <f t="shared" si="8"/>
        <v>0</v>
      </c>
      <c r="AB16" s="29">
        <f t="shared" si="8"/>
        <v>0</v>
      </c>
      <c r="AC16" s="29">
        <f t="shared" si="8"/>
        <v>0</v>
      </c>
      <c r="AD16" s="29">
        <f t="shared" si="8"/>
        <v>0</v>
      </c>
      <c r="AE16" s="29">
        <f t="shared" si="8"/>
        <v>0</v>
      </c>
      <c r="AF16" s="29">
        <f t="shared" si="8"/>
        <v>0</v>
      </c>
      <c r="AG16" s="29">
        <f t="shared" si="8"/>
        <v>0</v>
      </c>
      <c r="AH16" s="29">
        <f t="shared" si="8"/>
        <v>0</v>
      </c>
      <c r="AI16" s="29">
        <f t="shared" si="8"/>
        <v>0</v>
      </c>
      <c r="AJ16" s="29">
        <f t="shared" si="8"/>
        <v>0</v>
      </c>
      <c r="AK16" s="29">
        <f t="shared" si="8"/>
        <v>0</v>
      </c>
      <c r="AL16" s="29">
        <f t="shared" si="8"/>
        <v>0</v>
      </c>
      <c r="AM16" s="29">
        <f t="shared" si="8"/>
        <v>0</v>
      </c>
      <c r="AN16" s="29">
        <f t="shared" si="8"/>
        <v>0</v>
      </c>
      <c r="AO16" s="29">
        <f t="shared" si="8"/>
        <v>0</v>
      </c>
      <c r="AP16" s="29">
        <f t="shared" si="8"/>
        <v>0</v>
      </c>
      <c r="AQ16" s="29">
        <f t="shared" si="8"/>
        <v>0</v>
      </c>
      <c r="AR16" s="29">
        <f t="shared" si="8"/>
        <v>0</v>
      </c>
      <c r="AS16" s="29">
        <f t="shared" si="8"/>
        <v>0</v>
      </c>
      <c r="AT16" s="29">
        <f t="shared" si="8"/>
        <v>0</v>
      </c>
      <c r="AU16" s="29">
        <f t="shared" si="8"/>
        <v>0</v>
      </c>
      <c r="AV16" s="29">
        <f t="shared" si="8"/>
        <v>0</v>
      </c>
      <c r="AW16" s="29">
        <f t="shared" si="8"/>
        <v>0</v>
      </c>
      <c r="AX16" s="29">
        <f t="shared" si="8"/>
        <v>0</v>
      </c>
      <c r="AY16" s="29">
        <f t="shared" si="8"/>
        <v>0</v>
      </c>
      <c r="AZ16" s="29">
        <f t="shared" si="8"/>
        <v>0</v>
      </c>
      <c r="BA16" s="29">
        <f t="shared" si="8"/>
        <v>0</v>
      </c>
      <c r="BB16" s="29">
        <f t="shared" si="8"/>
        <v>0</v>
      </c>
      <c r="BC16" s="29">
        <f t="shared" si="8"/>
        <v>0</v>
      </c>
      <c r="BD16" s="29">
        <f t="shared" si="8"/>
        <v>0</v>
      </c>
      <c r="BE16" s="29">
        <f t="shared" si="8"/>
        <v>0</v>
      </c>
      <c r="BF16" s="29">
        <f t="shared" si="8"/>
        <v>0</v>
      </c>
      <c r="BG16" s="29">
        <f t="shared" si="8"/>
        <v>0</v>
      </c>
      <c r="BH16" s="29">
        <f t="shared" si="8"/>
        <v>0</v>
      </c>
      <c r="BI16" s="29">
        <f t="shared" si="8"/>
        <v>0</v>
      </c>
      <c r="BJ16" s="29">
        <f t="shared" si="8"/>
        <v>0</v>
      </c>
      <c r="BK16" s="29">
        <f t="shared" si="8"/>
        <v>0</v>
      </c>
      <c r="BL16" s="29">
        <f t="shared" si="8"/>
        <v>0</v>
      </c>
      <c r="BM16" s="29">
        <f t="shared" si="8"/>
        <v>0</v>
      </c>
      <c r="BN16" s="29">
        <f t="shared" si="8"/>
        <v>0</v>
      </c>
      <c r="BO16" s="29">
        <f t="shared" ref="BO16:CV16" si="9">BO17</f>
        <v>0</v>
      </c>
      <c r="BP16" s="29">
        <f t="shared" si="9"/>
        <v>0</v>
      </c>
      <c r="BQ16" s="29">
        <f t="shared" si="9"/>
        <v>0</v>
      </c>
      <c r="BR16" s="29">
        <f t="shared" si="9"/>
        <v>0</v>
      </c>
      <c r="BS16" s="29">
        <f t="shared" si="9"/>
        <v>0</v>
      </c>
      <c r="BT16" s="29">
        <f t="shared" si="9"/>
        <v>0</v>
      </c>
      <c r="BU16" s="29">
        <f t="shared" si="9"/>
        <v>0</v>
      </c>
      <c r="BV16" s="29">
        <f t="shared" si="9"/>
        <v>0</v>
      </c>
      <c r="BW16" s="29">
        <f t="shared" si="9"/>
        <v>0</v>
      </c>
      <c r="BX16" s="29">
        <f t="shared" si="9"/>
        <v>0</v>
      </c>
      <c r="BY16" s="29">
        <f t="shared" si="9"/>
        <v>0</v>
      </c>
      <c r="BZ16" s="29">
        <f t="shared" si="9"/>
        <v>0</v>
      </c>
      <c r="CA16" s="29">
        <f t="shared" si="9"/>
        <v>0</v>
      </c>
      <c r="CB16" s="29">
        <f t="shared" si="9"/>
        <v>0</v>
      </c>
      <c r="CC16" s="29">
        <f t="shared" si="9"/>
        <v>0</v>
      </c>
      <c r="CD16" s="29">
        <f t="shared" si="9"/>
        <v>0</v>
      </c>
      <c r="CE16" s="29">
        <f t="shared" si="9"/>
        <v>0</v>
      </c>
      <c r="CF16" s="29">
        <f t="shared" si="9"/>
        <v>0</v>
      </c>
      <c r="CG16" s="29">
        <f t="shared" si="9"/>
        <v>0</v>
      </c>
      <c r="CH16" s="29">
        <f t="shared" si="9"/>
        <v>0</v>
      </c>
      <c r="CI16" s="29">
        <f t="shared" si="9"/>
        <v>0</v>
      </c>
      <c r="CJ16" s="29">
        <f t="shared" si="9"/>
        <v>0</v>
      </c>
      <c r="CK16" s="29">
        <f t="shared" si="9"/>
        <v>0</v>
      </c>
      <c r="CL16" s="29">
        <f t="shared" si="9"/>
        <v>0</v>
      </c>
      <c r="CM16" s="29">
        <f t="shared" si="9"/>
        <v>0</v>
      </c>
      <c r="CN16" s="29">
        <f t="shared" si="9"/>
        <v>0</v>
      </c>
      <c r="CO16" s="29">
        <f t="shared" si="9"/>
        <v>0</v>
      </c>
      <c r="CP16" s="29">
        <f t="shared" si="9"/>
        <v>0</v>
      </c>
      <c r="CQ16" s="29">
        <f t="shared" si="9"/>
        <v>0</v>
      </c>
      <c r="CR16" s="29">
        <f t="shared" si="9"/>
        <v>0</v>
      </c>
      <c r="CS16" s="29">
        <f t="shared" si="9"/>
        <v>0</v>
      </c>
      <c r="CT16" s="29">
        <f t="shared" si="9"/>
        <v>0</v>
      </c>
      <c r="CU16" s="29">
        <f t="shared" si="9"/>
        <v>0</v>
      </c>
      <c r="CV16" s="29">
        <f t="shared" si="9"/>
        <v>0</v>
      </c>
    </row>
    <row r="17" s="3" customFormat="1" ht="24" customHeight="1" spans="1:101">
      <c r="A17" s="75" t="s">
        <v>109</v>
      </c>
      <c r="B17" s="59" t="s">
        <v>110</v>
      </c>
      <c r="C17" s="29">
        <f t="shared" ref="C17:BN17" si="10">C18</f>
        <v>3.72</v>
      </c>
      <c r="D17" s="29">
        <f t="shared" si="10"/>
        <v>3.72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3.72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111</v>
      </c>
      <c r="B18" s="59" t="s">
        <v>112</v>
      </c>
      <c r="C18" s="29">
        <v>3.72</v>
      </c>
      <c r="D18" s="29">
        <v>3.72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3.72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113</v>
      </c>
      <c r="B19" s="59" t="s">
        <v>62</v>
      </c>
      <c r="C19" s="29">
        <f t="shared" ref="C19:BN19" si="12">C20</f>
        <v>6.06</v>
      </c>
      <c r="D19" s="29">
        <f t="shared" si="12"/>
        <v>6.06</v>
      </c>
      <c r="E19" s="29">
        <f t="shared" si="12"/>
        <v>0</v>
      </c>
      <c r="F19" s="29">
        <f t="shared" si="12"/>
        <v>0</v>
      </c>
      <c r="G19" s="29">
        <f t="shared" si="12"/>
        <v>0</v>
      </c>
      <c r="H19" s="29">
        <f t="shared" si="12"/>
        <v>0</v>
      </c>
      <c r="I19" s="29">
        <f t="shared" si="12"/>
        <v>0</v>
      </c>
      <c r="J19" s="29">
        <f t="shared" si="12"/>
        <v>0</v>
      </c>
      <c r="K19" s="29">
        <f t="shared" si="12"/>
        <v>0</v>
      </c>
      <c r="L19" s="29">
        <f t="shared" si="12"/>
        <v>0</v>
      </c>
      <c r="M19" s="29">
        <f t="shared" si="12"/>
        <v>6.06</v>
      </c>
      <c r="N19" s="29">
        <f t="shared" si="12"/>
        <v>0</v>
      </c>
      <c r="O19" s="29">
        <f t="shared" si="12"/>
        <v>0</v>
      </c>
      <c r="P19" s="29">
        <f t="shared" si="12"/>
        <v>0</v>
      </c>
      <c r="Q19" s="29">
        <f t="shared" si="12"/>
        <v>0</v>
      </c>
      <c r="R19" s="29">
        <f t="shared" si="12"/>
        <v>0</v>
      </c>
      <c r="S19" s="29">
        <f t="shared" si="12"/>
        <v>0</v>
      </c>
      <c r="T19" s="29">
        <f t="shared" si="12"/>
        <v>0</v>
      </c>
      <c r="U19" s="29">
        <f t="shared" si="12"/>
        <v>0</v>
      </c>
      <c r="V19" s="29">
        <f t="shared" si="12"/>
        <v>0</v>
      </c>
      <c r="W19" s="29">
        <f t="shared" si="12"/>
        <v>0</v>
      </c>
      <c r="X19" s="29">
        <f t="shared" si="12"/>
        <v>0</v>
      </c>
      <c r="Y19" s="29">
        <f t="shared" si="12"/>
        <v>0</v>
      </c>
      <c r="Z19" s="29">
        <f t="shared" si="12"/>
        <v>0</v>
      </c>
      <c r="AA19" s="29">
        <f t="shared" si="12"/>
        <v>0</v>
      </c>
      <c r="AB19" s="29">
        <f t="shared" si="12"/>
        <v>0</v>
      </c>
      <c r="AC19" s="29">
        <f t="shared" si="12"/>
        <v>0</v>
      </c>
      <c r="AD19" s="29">
        <f t="shared" si="12"/>
        <v>0</v>
      </c>
      <c r="AE19" s="29">
        <f t="shared" si="12"/>
        <v>0</v>
      </c>
      <c r="AF19" s="29">
        <f t="shared" si="12"/>
        <v>0</v>
      </c>
      <c r="AG19" s="29">
        <f t="shared" si="12"/>
        <v>0</v>
      </c>
      <c r="AH19" s="29">
        <f t="shared" si="12"/>
        <v>0</v>
      </c>
      <c r="AI19" s="29">
        <f t="shared" si="12"/>
        <v>0</v>
      </c>
      <c r="AJ19" s="29">
        <f t="shared" si="12"/>
        <v>0</v>
      </c>
      <c r="AK19" s="29">
        <f t="shared" si="12"/>
        <v>0</v>
      </c>
      <c r="AL19" s="29">
        <f t="shared" si="12"/>
        <v>0</v>
      </c>
      <c r="AM19" s="29">
        <f t="shared" si="12"/>
        <v>0</v>
      </c>
      <c r="AN19" s="29">
        <f t="shared" si="12"/>
        <v>0</v>
      </c>
      <c r="AO19" s="29">
        <f t="shared" si="12"/>
        <v>0</v>
      </c>
      <c r="AP19" s="29">
        <f t="shared" si="12"/>
        <v>0</v>
      </c>
      <c r="AQ19" s="29">
        <f t="shared" si="12"/>
        <v>0</v>
      </c>
      <c r="AR19" s="29">
        <f t="shared" si="12"/>
        <v>0</v>
      </c>
      <c r="AS19" s="29">
        <f t="shared" si="12"/>
        <v>0</v>
      </c>
      <c r="AT19" s="29">
        <f t="shared" si="12"/>
        <v>0</v>
      </c>
      <c r="AU19" s="29">
        <f t="shared" si="12"/>
        <v>0</v>
      </c>
      <c r="AV19" s="29">
        <f t="shared" si="12"/>
        <v>0</v>
      </c>
      <c r="AW19" s="29">
        <f t="shared" si="12"/>
        <v>0</v>
      </c>
      <c r="AX19" s="29">
        <f t="shared" si="12"/>
        <v>0</v>
      </c>
      <c r="AY19" s="29">
        <f t="shared" si="12"/>
        <v>0</v>
      </c>
      <c r="AZ19" s="29">
        <f t="shared" si="12"/>
        <v>0</v>
      </c>
      <c r="BA19" s="29">
        <f t="shared" si="12"/>
        <v>0</v>
      </c>
      <c r="BB19" s="29">
        <f t="shared" si="12"/>
        <v>0</v>
      </c>
      <c r="BC19" s="29">
        <f t="shared" si="12"/>
        <v>0</v>
      </c>
      <c r="BD19" s="29">
        <f t="shared" si="12"/>
        <v>0</v>
      </c>
      <c r="BE19" s="29">
        <f t="shared" si="12"/>
        <v>0</v>
      </c>
      <c r="BF19" s="29">
        <f t="shared" si="12"/>
        <v>0</v>
      </c>
      <c r="BG19" s="29">
        <f t="shared" si="12"/>
        <v>0</v>
      </c>
      <c r="BH19" s="29">
        <f t="shared" si="12"/>
        <v>0</v>
      </c>
      <c r="BI19" s="29">
        <f t="shared" si="12"/>
        <v>0</v>
      </c>
      <c r="BJ19" s="29">
        <f t="shared" si="12"/>
        <v>0</v>
      </c>
      <c r="BK19" s="29">
        <f t="shared" si="12"/>
        <v>0</v>
      </c>
      <c r="BL19" s="29">
        <f t="shared" si="12"/>
        <v>0</v>
      </c>
      <c r="BM19" s="29">
        <f t="shared" si="12"/>
        <v>0</v>
      </c>
      <c r="BN19" s="29">
        <f t="shared" si="12"/>
        <v>0</v>
      </c>
      <c r="BO19" s="29">
        <f t="shared" ref="BO19:CV19" si="13">BO20</f>
        <v>0</v>
      </c>
      <c r="BP19" s="29">
        <f t="shared" si="13"/>
        <v>0</v>
      </c>
      <c r="BQ19" s="29">
        <f t="shared" si="13"/>
        <v>0</v>
      </c>
      <c r="BR19" s="29">
        <f t="shared" si="13"/>
        <v>0</v>
      </c>
      <c r="BS19" s="29">
        <f t="shared" si="13"/>
        <v>0</v>
      </c>
      <c r="BT19" s="29">
        <f t="shared" si="13"/>
        <v>0</v>
      </c>
      <c r="BU19" s="29">
        <f t="shared" si="13"/>
        <v>0</v>
      </c>
      <c r="BV19" s="29">
        <f t="shared" si="13"/>
        <v>0</v>
      </c>
      <c r="BW19" s="29">
        <f t="shared" si="13"/>
        <v>0</v>
      </c>
      <c r="BX19" s="29">
        <f t="shared" si="13"/>
        <v>0</v>
      </c>
      <c r="BY19" s="29">
        <f t="shared" si="13"/>
        <v>0</v>
      </c>
      <c r="BZ19" s="29">
        <f t="shared" si="13"/>
        <v>0</v>
      </c>
      <c r="CA19" s="29">
        <f t="shared" si="13"/>
        <v>0</v>
      </c>
      <c r="CB19" s="29">
        <f t="shared" si="13"/>
        <v>0</v>
      </c>
      <c r="CC19" s="29">
        <f t="shared" si="13"/>
        <v>0</v>
      </c>
      <c r="CD19" s="29">
        <f t="shared" si="13"/>
        <v>0</v>
      </c>
      <c r="CE19" s="29">
        <f t="shared" si="13"/>
        <v>0</v>
      </c>
      <c r="CF19" s="29">
        <f t="shared" si="13"/>
        <v>0</v>
      </c>
      <c r="CG19" s="29">
        <f t="shared" si="13"/>
        <v>0</v>
      </c>
      <c r="CH19" s="29">
        <f t="shared" si="13"/>
        <v>0</v>
      </c>
      <c r="CI19" s="29">
        <f t="shared" si="13"/>
        <v>0</v>
      </c>
      <c r="CJ19" s="29">
        <f t="shared" si="13"/>
        <v>0</v>
      </c>
      <c r="CK19" s="29">
        <f t="shared" si="13"/>
        <v>0</v>
      </c>
      <c r="CL19" s="29">
        <f t="shared" si="13"/>
        <v>0</v>
      </c>
      <c r="CM19" s="29">
        <f t="shared" si="13"/>
        <v>0</v>
      </c>
      <c r="CN19" s="29">
        <f t="shared" si="13"/>
        <v>0</v>
      </c>
      <c r="CO19" s="29">
        <f t="shared" si="13"/>
        <v>0</v>
      </c>
      <c r="CP19" s="29">
        <f t="shared" si="13"/>
        <v>0</v>
      </c>
      <c r="CQ19" s="29">
        <f t="shared" si="13"/>
        <v>0</v>
      </c>
      <c r="CR19" s="29">
        <f t="shared" si="13"/>
        <v>0</v>
      </c>
      <c r="CS19" s="29">
        <f t="shared" si="13"/>
        <v>0</v>
      </c>
      <c r="CT19" s="29">
        <f t="shared" si="13"/>
        <v>0</v>
      </c>
      <c r="CU19" s="29">
        <f t="shared" si="13"/>
        <v>0</v>
      </c>
      <c r="CV19" s="29">
        <f t="shared" si="13"/>
        <v>0</v>
      </c>
      <c r="CW19"/>
    </row>
    <row r="20" s="3" customFormat="1" ht="24" customHeight="1" spans="1:101">
      <c r="A20" s="75" t="s">
        <v>114</v>
      </c>
      <c r="B20" s="59" t="s">
        <v>115</v>
      </c>
      <c r="C20" s="29">
        <f t="shared" ref="C20:BN20" si="14">C21</f>
        <v>6.06</v>
      </c>
      <c r="D20" s="29">
        <f t="shared" si="14"/>
        <v>6.06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6.06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116</v>
      </c>
      <c r="B21" s="59" t="s">
        <v>30</v>
      </c>
      <c r="C21" s="29">
        <v>6.06</v>
      </c>
      <c r="D21" s="29">
        <v>6.06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6.06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C13" sqref="C13:C1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I22" sqref="I22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>
        <v>2.5</v>
      </c>
      <c r="D6" s="29">
        <v>2.5</v>
      </c>
    </row>
    <row r="7" s="31" customFormat="1" ht="27" customHeight="1" spans="1:4">
      <c r="A7" s="39" t="s">
        <v>235</v>
      </c>
      <c r="B7" s="38"/>
      <c r="C7" s="29">
        <v>0</v>
      </c>
      <c r="D7" s="29">
        <v>0</v>
      </c>
    </row>
    <row r="8" s="31" customFormat="1" ht="27" customHeight="1" spans="1:4">
      <c r="A8" s="39" t="s">
        <v>236</v>
      </c>
      <c r="B8" s="38"/>
      <c r="C8" s="29">
        <v>0</v>
      </c>
      <c r="D8" s="29">
        <v>0</v>
      </c>
    </row>
    <row r="9" s="31" customFormat="1" ht="27" customHeight="1" spans="1:4">
      <c r="A9" s="39" t="s">
        <v>237</v>
      </c>
      <c r="B9" s="38"/>
      <c r="C9" s="29">
        <v>2.5</v>
      </c>
      <c r="D9" s="29">
        <v>2.5</v>
      </c>
    </row>
    <row r="10" s="31" customFormat="1" ht="27" customHeight="1" spans="1:4">
      <c r="A10" s="39" t="s">
        <v>238</v>
      </c>
      <c r="B10" s="38"/>
      <c r="C10" s="29">
        <v>2.5</v>
      </c>
      <c r="D10" s="29">
        <v>2.5</v>
      </c>
    </row>
    <row r="11" s="31" customFormat="1" ht="27" customHeight="1" spans="1:4">
      <c r="A11" s="39" t="s">
        <v>239</v>
      </c>
      <c r="B11" s="38"/>
      <c r="C11" s="29">
        <v>0</v>
      </c>
      <c r="D11" s="29">
        <v>0</v>
      </c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248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I12" sqref="BI12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251</v>
      </c>
      <c r="B4" s="9" t="s">
        <v>242</v>
      </c>
      <c r="C4" s="9" t="s">
        <v>252</v>
      </c>
      <c r="D4" s="9"/>
      <c r="E4" s="9"/>
      <c r="F4" s="9"/>
      <c r="G4" s="9" t="s">
        <v>253</v>
      </c>
      <c r="H4" s="9" t="s">
        <v>254</v>
      </c>
      <c r="I4" s="9" t="s">
        <v>255</v>
      </c>
      <c r="J4" s="9" t="s">
        <v>256</v>
      </c>
      <c r="K4" s="9" t="s">
        <v>257</v>
      </c>
      <c r="L4" s="9"/>
      <c r="M4" s="9"/>
      <c r="N4" s="9"/>
      <c r="O4" s="9"/>
      <c r="P4" s="9"/>
      <c r="Q4" s="9"/>
      <c r="R4" s="9"/>
      <c r="S4" s="13" t="s">
        <v>258</v>
      </c>
      <c r="T4" s="14"/>
      <c r="U4" s="15" t="s">
        <v>259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261</v>
      </c>
      <c r="BB4" s="15"/>
      <c r="BC4" s="15"/>
      <c r="BD4" s="15"/>
      <c r="BE4" s="9" t="s">
        <v>262</v>
      </c>
      <c r="BF4" s="9" t="s">
        <v>263</v>
      </c>
      <c r="BG4" s="9"/>
      <c r="BH4" s="9"/>
      <c r="BI4" s="9" t="s">
        <v>264</v>
      </c>
      <c r="BJ4" s="9" t="s">
        <v>265</v>
      </c>
      <c r="BK4" s="9" t="s">
        <v>266</v>
      </c>
      <c r="BL4" s="9" t="s">
        <v>267</v>
      </c>
      <c r="BM4" s="9" t="s">
        <v>268</v>
      </c>
    </row>
    <row r="5" s="3" customFormat="1" ht="12" customHeight="1" spans="1:65">
      <c r="A5" s="9"/>
      <c r="B5" s="9"/>
      <c r="C5" s="9" t="s">
        <v>269</v>
      </c>
      <c r="D5" s="9" t="s">
        <v>270</v>
      </c>
      <c r="E5" s="9" t="s">
        <v>271</v>
      </c>
      <c r="F5" s="9" t="s">
        <v>85</v>
      </c>
      <c r="G5" s="9"/>
      <c r="H5" s="9"/>
      <c r="I5" s="9"/>
      <c r="J5" s="9"/>
      <c r="K5" s="9" t="s">
        <v>87</v>
      </c>
      <c r="L5" s="9" t="s">
        <v>272</v>
      </c>
      <c r="M5" s="9" t="s">
        <v>273</v>
      </c>
      <c r="N5" s="9" t="s">
        <v>274</v>
      </c>
      <c r="O5" s="9" t="s">
        <v>275</v>
      </c>
      <c r="P5" s="9" t="s">
        <v>276</v>
      </c>
      <c r="Q5" s="9" t="s">
        <v>89</v>
      </c>
      <c r="R5" s="9" t="s">
        <v>277</v>
      </c>
      <c r="S5" s="9" t="s">
        <v>278</v>
      </c>
      <c r="T5" s="9" t="s">
        <v>279</v>
      </c>
      <c r="U5" s="15" t="s">
        <v>280</v>
      </c>
      <c r="V5" s="15"/>
      <c r="W5" s="15"/>
      <c r="X5" s="15"/>
      <c r="Y5" s="15" t="s">
        <v>281</v>
      </c>
      <c r="Z5" s="15"/>
      <c r="AA5" s="15"/>
      <c r="AB5" s="15"/>
      <c r="AC5" s="15" t="s">
        <v>282</v>
      </c>
      <c r="AD5" s="15"/>
      <c r="AE5" s="15"/>
      <c r="AF5" s="15"/>
      <c r="AG5" s="15" t="s">
        <v>283</v>
      </c>
      <c r="AH5" s="15"/>
      <c r="AI5" s="15"/>
      <c r="AJ5" s="15"/>
      <c r="AK5" s="15" t="s">
        <v>284</v>
      </c>
      <c r="AL5" s="15"/>
      <c r="AM5" s="15"/>
      <c r="AN5" s="15"/>
      <c r="AO5" s="15" t="s">
        <v>285</v>
      </c>
      <c r="AP5" s="15"/>
      <c r="AQ5" s="15"/>
      <c r="AR5" s="15"/>
      <c r="AS5" s="15" t="s">
        <v>286</v>
      </c>
      <c r="AT5" s="15"/>
      <c r="AU5" s="15"/>
      <c r="AV5" s="15"/>
      <c r="AW5" s="15" t="s">
        <v>287</v>
      </c>
      <c r="AX5" s="15"/>
      <c r="AY5" s="15"/>
      <c r="AZ5" s="15"/>
      <c r="BA5" s="15" t="s">
        <v>288</v>
      </c>
      <c r="BB5" s="15"/>
      <c r="BC5" s="15"/>
      <c r="BD5" s="15"/>
      <c r="BE5" s="9"/>
      <c r="BF5" s="9" t="s">
        <v>289</v>
      </c>
      <c r="BG5" s="9" t="s">
        <v>290</v>
      </c>
      <c r="BH5" s="9" t="s">
        <v>291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292</v>
      </c>
      <c r="V6" s="9"/>
      <c r="W6" s="9" t="s">
        <v>293</v>
      </c>
      <c r="X6" s="9"/>
      <c r="Y6" s="9" t="s">
        <v>292</v>
      </c>
      <c r="Z6" s="9"/>
      <c r="AA6" s="9" t="s">
        <v>293</v>
      </c>
      <c r="AB6" s="9"/>
      <c r="AC6" s="9" t="s">
        <v>292</v>
      </c>
      <c r="AD6" s="9"/>
      <c r="AE6" s="9" t="s">
        <v>293</v>
      </c>
      <c r="AF6" s="9"/>
      <c r="AG6" s="9" t="s">
        <v>292</v>
      </c>
      <c r="AH6" s="9"/>
      <c r="AI6" s="9" t="s">
        <v>293</v>
      </c>
      <c r="AJ6" s="9"/>
      <c r="AK6" s="9" t="s">
        <v>292</v>
      </c>
      <c r="AL6" s="9"/>
      <c r="AM6" s="9" t="s">
        <v>293</v>
      </c>
      <c r="AN6" s="9"/>
      <c r="AO6" s="9" t="s">
        <v>292</v>
      </c>
      <c r="AP6" s="9"/>
      <c r="AQ6" s="9" t="s">
        <v>293</v>
      </c>
      <c r="AR6" s="9"/>
      <c r="AS6" s="9" t="s">
        <v>292</v>
      </c>
      <c r="AT6" s="9"/>
      <c r="AU6" s="9" t="s">
        <v>293</v>
      </c>
      <c r="AV6" s="9"/>
      <c r="AW6" s="9" t="s">
        <v>292</v>
      </c>
      <c r="AX6" s="9"/>
      <c r="AY6" s="9" t="s">
        <v>293</v>
      </c>
      <c r="AZ6" s="9"/>
      <c r="BA6" s="9" t="s">
        <v>292</v>
      </c>
      <c r="BB6" s="9"/>
      <c r="BC6" s="9" t="s">
        <v>293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294</v>
      </c>
      <c r="V7" s="9" t="s">
        <v>295</v>
      </c>
      <c r="W7" s="9" t="s">
        <v>294</v>
      </c>
      <c r="X7" s="9" t="s">
        <v>295</v>
      </c>
      <c r="Y7" s="9" t="s">
        <v>294</v>
      </c>
      <c r="Z7" s="9" t="s">
        <v>295</v>
      </c>
      <c r="AA7" s="9" t="s">
        <v>294</v>
      </c>
      <c r="AB7" s="9" t="s">
        <v>295</v>
      </c>
      <c r="AC7" s="9" t="s">
        <v>294</v>
      </c>
      <c r="AD7" s="9" t="s">
        <v>295</v>
      </c>
      <c r="AE7" s="9" t="s">
        <v>294</v>
      </c>
      <c r="AF7" s="9" t="s">
        <v>295</v>
      </c>
      <c r="AG7" s="9" t="s">
        <v>294</v>
      </c>
      <c r="AH7" s="9" t="s">
        <v>295</v>
      </c>
      <c r="AI7" s="9" t="s">
        <v>294</v>
      </c>
      <c r="AJ7" s="9" t="s">
        <v>295</v>
      </c>
      <c r="AK7" s="9" t="s">
        <v>294</v>
      </c>
      <c r="AL7" s="9" t="s">
        <v>295</v>
      </c>
      <c r="AM7" s="9" t="s">
        <v>294</v>
      </c>
      <c r="AN7" s="9" t="s">
        <v>295</v>
      </c>
      <c r="AO7" s="9" t="s">
        <v>294</v>
      </c>
      <c r="AP7" s="9" t="s">
        <v>295</v>
      </c>
      <c r="AQ7" s="9" t="s">
        <v>294</v>
      </c>
      <c r="AR7" s="9" t="s">
        <v>295</v>
      </c>
      <c r="AS7" s="9" t="s">
        <v>294</v>
      </c>
      <c r="AT7" s="9" t="s">
        <v>295</v>
      </c>
      <c r="AU7" s="9" t="s">
        <v>294</v>
      </c>
      <c r="AV7" s="9" t="s">
        <v>295</v>
      </c>
      <c r="AW7" s="9" t="s">
        <v>294</v>
      </c>
      <c r="AX7" s="9" t="s">
        <v>295</v>
      </c>
      <c r="AY7" s="9" t="s">
        <v>294</v>
      </c>
      <c r="AZ7" s="9" t="s">
        <v>295</v>
      </c>
      <c r="BA7" s="9" t="s">
        <v>294</v>
      </c>
      <c r="BB7" s="9" t="s">
        <v>295</v>
      </c>
      <c r="BC7" s="9" t="s">
        <v>294</v>
      </c>
      <c r="BD7" s="9" t="s">
        <v>295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296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DF051DACD3324934877247227B1E1ED0</vt:lpwstr>
  </property>
</Properties>
</file>