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<sst xmlns="http://schemas.openxmlformats.org/spreadsheetml/2006/main" count="689" uniqueCount="321">
  <si>
    <t>2020年度部门预算公开表</t>
  </si>
  <si>
    <t>大洼区国土资源局</t>
  </si>
  <si>
    <t xml:space="preserve"> 大洼区国土资源局2020年度部门收支预算总表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</si>
  <si>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</si>
  <si>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</si>
  <si>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</si>
  <si>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</si>
  <si>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</si>
  <si>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</si>
  <si>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</si>
  <si>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</si>
  <si>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</si>
  <si>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</si>
  <si>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</si>
  <si>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</si>
  <si>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</si>
  <si>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</si>
  <si>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</si>
  <si>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</si>
  <si>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</si>
  <si>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</si>
  <si>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</si>
  <si>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</si>
  <si>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</si>
  <si>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</si>
  <si>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</si>
  <si>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</si>
  <si>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</si>
  <si>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</si>
  <si>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</si>
  <si>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</si>
  <si>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</si>
  <si>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</si>
  <si>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</si>
  <si>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</si>
  <si>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</si>
  <si>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</si>
  <si>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</si>
  <si>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</si>
  <si>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</si>
  <si>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</si>
  <si>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</si>
  <si>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</si>
  <si>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</si>
  <si>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</si>
  <si>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</si>
  <si>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</si>
  <si>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</si>
  <si>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</si>
  <si>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</si>
  <si>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</si>
  <si>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</si>
  <si>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</si>
  <si>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</si>
  <si>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</si>
  <si>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</si>
  <si>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</si>
  <si>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</si>
  <si>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</si>
  <si>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</si>
  <si>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</si>
  <si>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</si>
  <si>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</si>
  <si>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</si>
  <si>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</si>
  <si>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</si>
  <si>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</si>
  <si>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</si>
  <si>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</si>
  <si>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</si>
  <si>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</si>
  <si>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</si>
  <si>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</si>
  <si>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</si>
  <si>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</si>
  <si>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</si>
  <si>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</si>
  <si>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</si>
  <si>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</si>
  <si>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</si>
  <si>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</si>
  <si>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大洼区国土资源局2020年度部门收入预算总表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</si>
  <si>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</si>
  <si>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</si>
  <si>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</si>
  <si>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</si>
  <si>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</si>
  <si>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</si>
  <si>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</si>
  <si>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</si>
  <si>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</si>
  <si>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</si>
  <si>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</si>
  <si>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</si>
  <si>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</si>
  <si>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</si>
  <si>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</si>
  <si>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</si>
  <si>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</si>
  <si>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</si>
  <si>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</si>
  <si>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</si>
  <si>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</si>
  <si>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</si>
  <si>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</si>
  <si>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</si>
  <si>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</si>
  <si>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</si>
  <si>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</si>
  <si>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220</t>
  </si>
  <si>
    <t xml:space="preserve">  22001</t>
  </si>
  <si>
    <t xml:space="preserve">  自然资源事务</t>
  </si>
  <si>
    <t xml:space="preserve">    2200101</t>
  </si>
  <si>
    <t xml:space="preserve">    行政运行（国土资源事务）</t>
  </si>
  <si>
    <t xml:space="preserve">    2200102</t>
  </si>
  <si>
    <t xml:space="preserve">    一般行政管理事务（国土资源事务）</t>
  </si>
  <si>
    <t>221</t>
  </si>
  <si>
    <t xml:space="preserve">  22102</t>
  </si>
  <si>
    <t xml:space="preserve">  住房改革支出</t>
  </si>
  <si>
    <t xml:space="preserve">    2210201</t>
  </si>
  <si>
    <t xml:space="preserve"> 大洼区国土资源局2020年度部门支出预算总表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</si>
  <si>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</si>
  <si>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</si>
  <si>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</si>
  <si>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</si>
  <si>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</si>
  <si>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</si>
  <si>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</si>
  <si>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</si>
  <si>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</si>
  <si>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</si>
  <si>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</si>
  <si>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大洼区国土资源局2020年度财政拨款收入支出预算总表</t>
  </si>
  <si>
    <t>公开04表</t>
  </si>
  <si>
    <t xml:space="preserve"> 大洼区国土资源局2020年度一般公共预算支出预算表</t>
  </si>
  <si>
    <t>公开05表</t>
  </si>
  <si>
    <t>本年收入</t>
  </si>
  <si>
    <t>基本支出</t>
  </si>
  <si>
    <t>项目支出</t>
  </si>
  <si>
    <t xml:space="preserve"> 大洼区国土资源局2020年度一般公共预算基本支出预算表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</si>
  <si>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</si>
  <si>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</si>
  <si>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</si>
  <si>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</si>
  <si>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</si>
  <si>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</si>
  <si>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</si>
  <si>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</si>
  <si>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</si>
  <si>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</si>
  <si>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</si>
  <si>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</si>
  <si>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</si>
  <si>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</si>
  <si>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</si>
  <si>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</si>
  <si>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</si>
  <si>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</si>
  <si>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</si>
  <si>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</si>
  <si>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</si>
  <si>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</si>
  <si>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</si>
  <si>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</si>
  <si>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</si>
  <si>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</si>
  <si>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</si>
  <si>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</si>
  <si>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</si>
  <si>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</si>
  <si>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</si>
  <si>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</si>
  <si>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</si>
  <si>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</si>
  <si>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</si>
  <si>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</si>
  <si>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</si>
  <si>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</si>
  <si>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</si>
  <si>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</si>
  <si>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</si>
  <si>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</si>
  <si>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</si>
  <si>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</si>
  <si>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</si>
  <si>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</si>
  <si>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</si>
  <si>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</si>
  <si>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</si>
  <si>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</si>
  <si>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</si>
  <si>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</si>
  <si>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</si>
  <si>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</si>
  <si>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</si>
  <si>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</si>
  <si>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</si>
  <si>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</si>
  <si>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</si>
  <si>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</si>
  <si>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</si>
  <si>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</si>
  <si>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</si>
  <si>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</si>
  <si>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</si>
  <si>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</si>
  <si>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</si>
  <si>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</si>
  <si>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</si>
  <si>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</si>
  <si>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</si>
  <si>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</si>
  <si>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</si>
  <si>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</si>
  <si>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</si>
  <si>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</si>
  <si>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</si>
  <si>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</si>
  <si>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</si>
  <si>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</si>
  <si>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</si>
  <si>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</si>
  <si>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</si>
  <si>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</si>
  <si>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</si>
  <si>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</si>
  <si>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</si>
  <si>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大洼区国土资源局2020年度政府性基金预算收入支出预算表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</si>
  <si>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</si>
  <si>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</si>
  <si>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</si>
  <si>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大洼区国土资源局2020年度一般公共预算“三公”经费支出预算表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</si>
  <si>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</si>
  <si>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</si>
  <si>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</si>
  <si>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</si>
  <si>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</si>
  <si>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</si>
  <si>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</si>
  <si>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</si>
  <si>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</si>
  <si>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</si>
  <si>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</si>
  <si>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</si>
  <si>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大洼区国土资源局2020年度综合预算项目支出表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</si>
  <si>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</si>
  <si>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</si>
  <si>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</si>
  <si>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</si>
  <si>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</si>
  <si>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</si>
  <si>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</si>
  <si>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</si>
  <si>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国土规划经费</t>
  </si>
  <si>
    <t>是</t>
  </si>
  <si>
    <t>否</t>
  </si>
  <si>
    <t xml:space="preserve"> 大洼区国土资源局2020年度部门预算项目（政策）绩效目标情况表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</si>
  <si>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</si>
  <si>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</si>
  <si>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</si>
  <si>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</si>
  <si>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</si>
  <si>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</si>
  <si>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</si>
  <si>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</si>
  <si>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</si>
  <si>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</si>
  <si>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</si>
  <si>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</si>
  <si>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</si>
  <si>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</si>
  <si>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</si>
  <si>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</si>
  <si>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</si>
  <si>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</si>
  <si>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</si>
  <si>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</si>
  <si>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</si>
  <si>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</si>
  <si>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</si>
  <si>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</si>
  <si>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</si>
  <si>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</si>
  <si>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</si>
  <si>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</si>
  <si>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</si>
  <si>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</si>
  <si>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</si>
  <si>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</si>
  <si>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</si>
  <si>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</si>
  <si>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</si>
  <si>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</si>
  <si>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</si>
  <si>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</si>
  <si>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</si>
  <si>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</si>
  <si>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</si>
  <si>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</si>
  <si>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</si>
  <si>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</si>
  <si>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</si>
  <si>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</si>
  <si>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  </t>
  </si>
  <si>
    <t>01</t>
  </si>
  <si>
    <t>02</t>
  </si>
  <si>
    <t>一般行政管理事务（国土资源事务）</t>
  </si>
  <si>
    <t>建立国土空间规划体系</t>
  </si>
  <si>
    <t>完成国土规划编制预算</t>
  </si>
  <si>
    <t>≤50万元</t>
  </si>
  <si>
    <t>通过规划编制，引导未来项目减设，减少恶性竞争。</t>
  </si>
  <si>
    <t>有效推进</t>
  </si>
  <si>
    <t>通过对现状城市总体规划、土地利用总体规划等的深入分析和论证，提升城市空间发展潜力。</t>
  </si>
  <si>
    <t>有效提升</t>
  </si>
  <si>
    <t>服务对象</t>
  </si>
  <si>
    <t>100%</t>
  </si>
  <si>
    <t>1年</t>
  </si>
  <si>
    <t>完成</t>
  </si>
  <si>
    <t>自评</t>
  </si>
  <si>
    <t>2020年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</si>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</sst>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/>
    <xf numFmtId="0" fontId="50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>
      <alignment horizontal="distributed" vertical="center" wrapText="1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55" fillId="0" borderId="0"/>
    <xf numFmtId="0" fontId="56" fillId="43" borderId="23" applyNumberForma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5" fillId="0" borderId="0"/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178" fontId="54" fillId="0" borderId="6">
      <alignment vertical="center"/>
      <protection locked="0"/>
    </xf>
    <xf numFmtId="0" fontId="42" fillId="2" borderId="0">
      <alignment horizontal="left" vertical="top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177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0" fontId="61" fillId="0" borderId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10" fontId="64" fillId="2" borderId="6" applyNumberFormat="0" applyBorder="0" applyAlignment="0" applyProtection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55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7" fillId="0" borderId="0"/>
    <xf numFmtId="0" fontId="63" fillId="0" borderId="26" applyNumberFormat="0" applyFill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5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0" fillId="46" borderId="22" applyNumberFormat="0" applyFont="0" applyAlignment="0" applyProtection="0">
      <alignment vertical="center"/>
    </xf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0" borderId="0"/>
    <xf numFmtId="0" fontId="44" fillId="40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4" fillId="5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0" fillId="0" borderId="0"/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9" fontId="0" fillId="0" borderId="0" applyFon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68" fillId="48" borderId="21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0" borderId="0"/>
    <xf numFmtId="180" fontId="0" fillId="0" borderId="0"/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180" fontId="0" fillId="0" borderId="0"/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71" fillId="0" borderId="0"/>
    <xf numFmtId="178" fontId="54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47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52" fillId="43" borderId="21" applyNumberFormat="0" applyAlignment="0" applyProtection="0">
      <alignment vertical="center"/>
    </xf>
    <xf numFmtId="0" fontId="41" fillId="0" borderId="0"/>
    <xf numFmtId="0" fontId="52" fillId="43" borderId="21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9" fillId="56" borderId="0" applyNumberFormat="0" applyBorder="0" applyAlignment="0" applyProtection="0"/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4" fillId="0" borderId="6">
      <alignment vertical="center"/>
      <protection locked="0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1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7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37" fontId="75" fillId="0" borderId="0"/>
    <xf numFmtId="0" fontId="42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6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80" fontId="0" fillId="0" borderId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2" fillId="2" borderId="0">
      <alignment horizontal="left" vertical="top"/>
    </xf>
    <xf numFmtId="41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2" fontId="77" fillId="0" borderId="0" applyProtection="0"/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180" fontId="0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70" fillId="6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0" fillId="42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70" fillId="62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70" fillId="5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0" fillId="71" borderId="0" applyNumberFormat="0" applyBorder="0" applyAlignment="0" applyProtection="0"/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7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6" fillId="36" borderId="0" applyNumberFormat="0" applyBorder="0" applyAlignment="0" applyProtection="0">
      <alignment vertical="center"/>
    </xf>
    <xf numFmtId="177" fontId="0" fillId="0" borderId="0"/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51" fillId="0" borderId="31" applyNumberFormat="0" applyAlignment="0" applyProtection="0">
      <alignment horizontal="left" vertical="center"/>
    </xf>
    <xf numFmtId="0" fontId="42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1" fillId="0" borderId="11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84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85" fillId="0" borderId="0"/>
    <xf numFmtId="0" fontId="47" fillId="38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6" fillId="36" borderId="0" applyNumberFormat="0" applyBorder="0" applyAlignment="0" applyProtection="0">
      <alignment vertical="center"/>
    </xf>
    <xf numFmtId="0" fontId="43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2" fillId="2" borderId="0">
      <alignment horizontal="left" vertical="top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6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7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9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3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3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9" fillId="47" borderId="2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6" fillId="43" borderId="23" applyNumberFormat="0" applyAlignment="0" applyProtection="0">
      <alignment vertical="center"/>
    </xf>
    <xf numFmtId="0" fontId="8" fillId="0" borderId="0"/>
    <xf numFmtId="0" fontId="8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92" fillId="0" borderId="0"/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_（2007 12 3）按专项分类编制2008年养老保险中心部门预算(定稿） 33" xfId="56"/>
    <cellStyle name="_（2007 12 3）按专项分类编制2008年养老保险中心部门预算(定稿） 28" xfId="57"/>
    <cellStyle name="20% - 强调文字颜色 3 2 3 3" xfId="58"/>
    <cellStyle name="差_检验表（调整后）_义县 2" xfId="59"/>
    <cellStyle name="差_农林水和城市维护标准支出20080505－县区合计_义县" xfId="60"/>
    <cellStyle name="_农业处填报12.9_沈阳_上报抚顺市2015.12.29-2016年预算相关报表" xfId="61"/>
    <cellStyle name="差_城建部门_义县" xfId="62"/>
    <cellStyle name="好_来源表_义县" xfId="63"/>
    <cellStyle name="S21" xfId="64"/>
    <cellStyle name="S16" xfId="65"/>
    <cellStyle name="Accent2 - 40%" xfId="66"/>
    <cellStyle name="40% - 强调文字颜色 2 2 3 2 2" xfId="67"/>
    <cellStyle name="常规 31 2" xfId="68"/>
    <cellStyle name="常规 26 2" xfId="69"/>
    <cellStyle name="40% - 强调文字颜色 3 3 3 2" xfId="70"/>
    <cellStyle name="40% - 强调文字颜色 4 3 4" xfId="71"/>
    <cellStyle name="_12.24调08综合处部门专项1" xfId="72"/>
    <cellStyle name="差_第五部分(才淼、饶永宏）_义县" xfId="73"/>
    <cellStyle name="20% - 强调文字颜色 1 3 4 3 2" xfId="74"/>
    <cellStyle name="20% - 强调文字颜色 1 3 6 3" xfId="75"/>
    <cellStyle name="Header2 3 2 2" xfId="76"/>
    <cellStyle name="计算 2 5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差_平邑 2" xfId="91"/>
    <cellStyle name="20% - 强调文字颜色 5 2 3 4" xfId="92"/>
    <cellStyle name="_2007年市本级政府专项资金支出完成情况统计表(最后)_沈阳 2" xfId="93"/>
    <cellStyle name="好_27重庆_上报抚顺市2015.12.29-2016年预算相关报表" xfId="94"/>
    <cellStyle name="_（2007 12 3）按专项分类编制2008年养老保险中心部门预算(定稿） 67" xfId="95"/>
    <cellStyle name="_附表表样（政法处）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好_县市旗测算-新科目（20080627）_不含人员经费系数_上报抚顺市2015.12.29-2016年预算相关报表" xfId="100"/>
    <cellStyle name="40% - 强调文字颜色 2 2 4 2 2" xfId="101"/>
    <cellStyle name="注释 2 5 2 2 2" xfId="102"/>
    <cellStyle name="好_县区合并测算20080423(按照各省比重）_民生政策最低支出需求_义县" xfId="103"/>
    <cellStyle name="_ET_STYLE_NoName_00_ 4" xfId="104"/>
    <cellStyle name="表标题 3 2 3" xfId="105"/>
    <cellStyle name="_ET_STYLE_NoName_00_ 2 3 3" xfId="106"/>
    <cellStyle name="差_2006年28四川" xfId="107"/>
    <cellStyle name="_norma1_2006年1月份税收收入分类型汇总表" xfId="108"/>
    <cellStyle name="输出 2 3 2 2 2" xfId="109"/>
    <cellStyle name="常规 45 7" xfId="110"/>
    <cellStyle name="差_县市旗测算20080508_县市旗测算-新科目（含人口规模效应）_义县" xfId="111"/>
    <cellStyle name="_（2007 12 3）按专项分类编制2008年养老保险中心部门预算(定稿）_沈阳" xfId="112"/>
    <cellStyle name="_各市加班表-支出" xfId="113"/>
    <cellStyle name="好_农林水和城市维护标准支出20080505－县区合计_民生政策最低支出需求_上报抚顺市2015.12.29-2016年预算相关报表" xfId="114"/>
    <cellStyle name="20% - 强调文字颜色 2 3 2 2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_（2007 12 3）按专项分类编制2008年养老保险中心部门预算(定稿） 69" xfId="124"/>
    <cellStyle name="_2007年11月加班（市长汇报） (2)_上报抚顺市2015.12.29-2016年预算相关报表 2" xfId="125"/>
    <cellStyle name="_ET_STYLE_NoName_00_ 2 2 2" xfId="126"/>
    <cellStyle name="20% - 强调文字颜色 5 2 3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40% - 强调文字颜色 4 2 3 3" xfId="137"/>
    <cellStyle name="好_河南 缺口县区测算(地方填报)_上报抚顺市2015.12.29-2016年预算相关报表" xfId="138"/>
    <cellStyle name="_2007年市本级政府专项资金支出完成情况统计表(最后)" xfId="139"/>
    <cellStyle name="检查单元格 3 3" xfId="140"/>
    <cellStyle name="_表7_沈阳_上报抚顺市2015.12.29-2016年预算相关报表" xfId="141"/>
    <cellStyle name="好_08龙港_义县" xfId="142"/>
    <cellStyle name="Currency [0]" xfId="143"/>
    <cellStyle name="_附表表样（政法处）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行政（人员）_县市旗测算-新科目（含人口规模效应）" xfId="155"/>
    <cellStyle name="40% - 强调文字颜色 4 2 3 2" xfId="156"/>
    <cellStyle name="检查单元格 3 2" xfId="157"/>
    <cellStyle name="_社保部门预算项目情况表(2007 12 25)" xfId="158"/>
    <cellStyle name="汇总 2 4 2" xfId="159"/>
    <cellStyle name="_2008年市本级政府专项资金支出预算安排情况统计表(最后)_沈阳 2" xfId="160"/>
    <cellStyle name="_市本级财力的明细(三个方案)" xfId="161"/>
    <cellStyle name="差_02_上报抚顺市2015.12.29-2016年预算相关报表" xfId="162"/>
    <cellStyle name="20% - 强调文字颜色 2 3 4 4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好_来源表_上报抚顺市2015.12.29-2016年预算相关报表" xfId="166"/>
    <cellStyle name="差_县市旗测算-新科目（20080626）_不含人员经费系数" xfId="167"/>
    <cellStyle name="差_城建部门_上报抚顺市2015.12.29-2016年预算相关报表" xfId="168"/>
    <cellStyle name="差_12滨州 2" xfId="169"/>
    <cellStyle name="40% - 强调文字颜色 4 3 2" xfId="170"/>
    <cellStyle name="_2008年总分机构基本情况表（定稿)_沈阳_2016年元旦加班表（发县区）改后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_12.14-人代会报告附表" xfId="179"/>
    <cellStyle name="差_行政(燃修费)_民生政策最低支出需求" xfId="180"/>
    <cellStyle name="_大型活动_沈阳 2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小数 2 4 2" xfId="189"/>
    <cellStyle name="S22 2 2" xfId="190"/>
    <cellStyle name="_综合专项资金（报预算）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20% - 强调文字颜色 3 3 2 3" xfId="197"/>
    <cellStyle name="40% - 强调文字颜色 6 3" xfId="198"/>
    <cellStyle name="好 3 4" xfId="199"/>
    <cellStyle name="_(081201原稿)政府大专项" xfId="200"/>
    <cellStyle name="_2008年市本级政府专项资金支出预算安排情况统计表(最后) 2" xfId="201"/>
    <cellStyle name="检查单元格 3 4 2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40% - 强调文字颜色 2 3 6" xfId="244"/>
    <cellStyle name="_(081201原稿)政府大专项_沈阳" xfId="245"/>
    <cellStyle name="差_一般预算支出口径剔除表 2" xfId="246"/>
    <cellStyle name="60% - 强调文字颜色 6 3 4 2 2" xfId="247"/>
    <cellStyle name="_（2007 12 3）按专项分类编制2008年养老保险中心部门预算(定稿） 48" xfId="248"/>
    <cellStyle name="_（2007 12 3）按专项分类编制2008年养老保险中心部门预算(定稿） 53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（2007 12 3）按专项分类编制2008年养老保险中心部门预算(定稿） (2)_沈阳_上报抚顺市2015.12.29-2016年预算相关报表" xfId="283"/>
    <cellStyle name="_2005年收支预计和2006年收入预算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S23 2 2" xfId="309"/>
    <cellStyle name="20% - 强调文字颜色 5 2 2 2" xfId="310"/>
    <cellStyle name="Normal_#10-Headcount" xfId="311"/>
    <cellStyle name="差_县区合并测算20080423(按照各省比重）_不含人员经费系数" xfId="312"/>
    <cellStyle name="好_县区合并测算20080423(按照各省比重）_县市旗测算-新科目（含人口规模效应） 2" xfId="313"/>
    <cellStyle name="好_2017年人代会草案国库1 2 3" xfId="314"/>
    <cellStyle name="_ET_STYLE_NoName_00__2017年人代会草案国库2 2 2 2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Accent3 - 20%" xfId="319"/>
    <cellStyle name="好_分析缺口率_上报抚顺市2015.12.29-2016年预算相关报表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标题 1 3 4" xfId="349"/>
    <cellStyle name="差_教育(按照总人口测算）—20080416_不含人员经费系数_义县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差_平邑_上报抚顺市2015.12.29-2016年预算相关报表" xfId="428"/>
    <cellStyle name="_（2007 12 3）按专项分类编制2008年养老保险中心部门预算(定稿） 59" xfId="429"/>
    <cellStyle name="_（2007 12 3）按专项分类编制2008年养老保险中心部门预算(定稿） 64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40% - 强调文字颜色 6 2" xfId="454"/>
    <cellStyle name="好 3 3" xfId="455"/>
    <cellStyle name="_（2007 12 3）按专项分类编制2008年养老保险中心部门预算(定稿）_上报抚顺市2015.12.29-2016年预算相关报表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S23" xfId="465"/>
    <cellStyle name="S18" xfId="466"/>
    <cellStyle name="20% - 强调文字颜色 5 2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强调文字颜色 3 3 6 2" xfId="496"/>
    <cellStyle name="表标题 4 2 2" xfId="497"/>
    <cellStyle name="_12.14-人代会报告附表_义县" xfId="498"/>
    <cellStyle name="好_2006年全省财力计算表（中央、决算） 2" xfId="499"/>
    <cellStyle name="_2007年市本级政府专项资金支出完成情况统计表(最后)_沈阳_2016年元旦加班表（发县区）改后 2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20% - 强调文字颜色 4 2 3 4" xfId="510"/>
    <cellStyle name="_2007年11月加班（市长汇报） (2)_沈阳_2016年元旦加班表（发县区）改后" xfId="511"/>
    <cellStyle name="_12月表" xfId="512"/>
    <cellStyle name="40% - 强调文字颜色 1 3 5 2" xfId="513"/>
    <cellStyle name="差_检验表_上报抚顺市2015.12.29-2016年预算相关报表 2" xfId="514"/>
    <cellStyle name="好_34青海 2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附表表样（政法处） 2" xfId="554"/>
    <cellStyle name="_表7_沈阳_上报抚顺市2015.12.29-2016年预算相关报表 2" xfId="555"/>
    <cellStyle name="差_34青海" xfId="556"/>
    <cellStyle name="好_县市旗测算20080508_不含人员经费系数" xfId="557"/>
    <cellStyle name="_2007年市本级政府专项资金支出完成情况统计表(最后) 2" xfId="558"/>
    <cellStyle name="强调文字颜色 2 2" xfId="559"/>
    <cellStyle name="40% - 强调文字颜色 4 2 3 3 2" xfId="560"/>
    <cellStyle name="_2007年11月加班（市长汇报） (2)_沈阳_上报抚顺市2015.12.29-2016年预算相关报表" xfId="561"/>
    <cellStyle name="差_文体广播事业(按照总人口测算）—20080416_民生政策最低支出需求" xfId="562"/>
    <cellStyle name="差_县市旗测算20080508_义县" xfId="563"/>
    <cellStyle name="输出 3 9 2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_2007年市本级政府专项资金支出完成情况统计表(最后)_沈阳_2016年元旦加班表（发县区）改后" xfId="600"/>
    <cellStyle name="好_2006年全省财力计算表（中央、决算）" xfId="601"/>
    <cellStyle name="强调文字颜色 3 3 6" xfId="602"/>
    <cellStyle name="表标题 4 2" xfId="603"/>
    <cellStyle name="20% - 强调文字颜色 4 3 4 2 3" xfId="604"/>
    <cellStyle name="_附表表样（政法处）_沈阳_上报抚顺市2015.12.29-2016年预算相关报表 2" xfId="605"/>
    <cellStyle name="_大连市2011年收支预算" xfId="606"/>
    <cellStyle name="差_2017年人代会草案国库1 2 4" xfId="607"/>
    <cellStyle name="差_汇总表4_上报抚顺市2015.12.29-2016年预算相关报表" xfId="608"/>
    <cellStyle name="链接单元格 3 4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20% - 强调文字颜色 2 2 3 3 2" xfId="619"/>
    <cellStyle name="差_1_义县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_2008年总分机构基本情况表（090211)_上报抚顺市2015.12.29-2016年预算相关报表" xfId="657"/>
    <cellStyle name="20% - 强调文字颜色 3 3 6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差_危改资金测算 2" xfId="664"/>
    <cellStyle name="Currency1 2 2" xfId="665"/>
    <cellStyle name="_Book1_上报抚顺市2015.12.29-2016年预算相关报表 2" xfId="666"/>
    <cellStyle name="差_山东省民生支出标准_义县" xfId="667"/>
    <cellStyle name="常规 45 3 2 4 2" xfId="668"/>
    <cellStyle name="_2008年总分机构基本情况表（090211)_沈阳" xfId="669"/>
    <cellStyle name="差_农林水和城市维护标准支出20080505－县区合计_不含人员经费系数_义县" xfId="670"/>
    <cellStyle name="差_总人口_义县" xfId="671"/>
    <cellStyle name="常规 45 7 4" xfId="672"/>
    <cellStyle name="_ET_STYLE_NoName_00__2017年人代会草案国库2 2 4" xfId="673"/>
    <cellStyle name="好_2008年支出核定_义县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_2015.12.29-2016年预算相关报表" xfId="717"/>
    <cellStyle name="20% - 强调文字颜色 3 2 4" xfId="718"/>
    <cellStyle name="差_人员工资和公用经费3_义县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_ET_STYLE_NoName_00_ 3" xfId="748"/>
    <cellStyle name="_ET_STYLE_NoName_00_ 4 2" xfId="749"/>
    <cellStyle name="_ET_STYLE_NoName_00__2017年人代会草案国库2 2 3" xfId="750"/>
    <cellStyle name="差_行政(燃修费)" xfId="751"/>
    <cellStyle name="差_卫生(按照总人口测算）—20080416_民生政策最低支出需求_上报抚顺市2015.12.29-2016年预算相关报表" xfId="752"/>
    <cellStyle name="差_一般预算平衡表_上报抚顺市2015.12.29-2016年预算相关报表" xfId="753"/>
    <cellStyle name="好_0605石屏县_上报抚顺市2015.12.29-2016年预算相关报表" xfId="754"/>
    <cellStyle name="20% - 强调文字颜色 5 2 3" xfId="755"/>
    <cellStyle name="S23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40% - 强调文字颜色 6 3 7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_表7_沈阳" xfId="796"/>
    <cellStyle name="好_06高新 2" xfId="797"/>
    <cellStyle name="20% - 强调文字颜色 5 2 4 2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_大型活动 2" xfId="818"/>
    <cellStyle name="注释 2 5 2 3" xfId="819"/>
    <cellStyle name="20% - 强调文字颜色 3 2 4 2 2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20% - 强调文字颜色 2 3 5 2 2" xfId="843"/>
    <cellStyle name="40% - 强调文字颜色 1 3 6 2" xfId="844"/>
    <cellStyle name="常规 43 2 2" xfId="845"/>
    <cellStyle name="差_行政(燃修费)_民生政策最低支出需求_上报抚顺市2015.12.29-2016年预算相关报表" xfId="846"/>
    <cellStyle name="S22" xfId="847"/>
    <cellStyle name="S17" xfId="848"/>
    <cellStyle name="40% - 强调文字颜色 2 2 3 2 3" xfId="849"/>
    <cellStyle name="_汇总表5%还原(20080130_上报抚顺市2015.12.29-2016年预算相关报表" xfId="850"/>
    <cellStyle name="好_30云南_1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差_青海 缺口县区测算(地方填报)" xfId="862"/>
    <cellStyle name="差_08龙港_义县" xfId="863"/>
    <cellStyle name="20% - 强调文字颜色 5 3 7" xfId="864"/>
    <cellStyle name="_市本级" xfId="865"/>
    <cellStyle name="20% - 强调文字颜色 1 2 2 2" xfId="866"/>
    <cellStyle name="_汇总表5%还原(20080130_沈阳_2016年元旦加班表（发县区）改后 2" xfId="867"/>
    <cellStyle name="标题 5" xfId="868"/>
    <cellStyle name="好_第一部分：综合全" xfId="869"/>
    <cellStyle name="数字 5 2 2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40% - 强调文字颜色 1 3 4 3" xfId="891"/>
    <cellStyle name="_农业处填报12.9_沈阳_上报抚顺市2015.12.29-2016年预算相关报表 2" xfId="892"/>
    <cellStyle name="差_城建部门_义县 2" xfId="893"/>
    <cellStyle name="20% - 强调文字颜色 3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_市本级部门项目支出需求及预算安排情况表_2016年元旦加班表（发县区）改后" xfId="906"/>
    <cellStyle name="好_分县成本差异系数_不含人员经费系数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20% - 强调文字颜色 1 3 3 2" xfId="920"/>
    <cellStyle name="好_县区合并测算20080421" xfId="921"/>
    <cellStyle name="表标题 3 4" xfId="922"/>
    <cellStyle name="_元旦加班表（2015年支出）_义县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常规 44 2 2" xfId="1030"/>
    <cellStyle name="20% - 强调文字颜色 2 3 6 2 2" xfId="1031"/>
    <cellStyle name="60% - 强调文字颜色 2 3 6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3 2 3 2 3" xfId="1045"/>
    <cellStyle name="20% - 强调文字颜色 6 2 3 2" xfId="1046"/>
    <cellStyle name="差_县区合并测算20080423(按照各省比重） 2" xfId="1047"/>
    <cellStyle name="好_行政（人员）_民生政策最低支出需求_上报抚顺市2015.12.29-2016年预算相关报表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20% - 强调文字颜色 3 3 2 2 2" xfId="1057"/>
    <cellStyle name="40% - 强调文字颜色 6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好_县区合并测算20080423(按照各省比重）_县市旗测算-新科目（含人口规模效应）_上报抚顺市2015.12.29-2016年预算相关报表" xfId="1114"/>
    <cellStyle name="20% - 强调文字颜色 4 3 4 3 2" xfId="1115"/>
    <cellStyle name="40% - 强调文字颜色 5 2 3 4" xfId="1116"/>
    <cellStyle name="好_人员工资和公用经费 2" xfId="1117"/>
    <cellStyle name="强调文字颜色 1 3 6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20% - 强调文字颜色 5 3 2 2" xfId="1135"/>
    <cellStyle name="S24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百分比 3 3" xfId="1141"/>
    <cellStyle name="好_2017年人代会草案国库1 2 3 2" xfId="1142"/>
    <cellStyle name="20% - 强调文字颜色 5 3 3" xfId="1143"/>
    <cellStyle name="S24 3" xfId="1144"/>
    <cellStyle name="百分比 4" xfId="1145"/>
    <cellStyle name="20% - 强调文字颜色 5 3 4" xfId="1146"/>
    <cellStyle name="百分比 5" xfId="1147"/>
    <cellStyle name="强调文字颜色 1 2 3 2" xfId="1148"/>
    <cellStyle name="20% - 强调文字颜色 5 3 4 2" xfId="1149"/>
    <cellStyle name="差_行政公检法测算" xfId="1150"/>
    <cellStyle name="好_34青海_义县" xfId="1151"/>
    <cellStyle name="百分比 5 2" xfId="1152"/>
    <cellStyle name="强调文字颜色 1 2 3 2 2" xfId="1153"/>
    <cellStyle name="20% - 强调文字颜色 5 3 4 2 2" xfId="1154"/>
    <cellStyle name="差_行政公检法测算 2" xfId="1155"/>
    <cellStyle name="百分比 5 2 2" xfId="1156"/>
    <cellStyle name="20% - 强调文字颜色 5 3 4 2 2 2" xfId="1157"/>
    <cellStyle name="好_收入" xfId="1158"/>
    <cellStyle name="20% - 强调文字颜色 5 3 4 2 3" xfId="1159"/>
    <cellStyle name="好 3 2" xfId="1160"/>
    <cellStyle name="20% - 强调文字颜色 5 3 4 3" xfId="1161"/>
    <cellStyle name="百分比 5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20% - 强调文字颜色 6 2" xfId="1178"/>
    <cellStyle name="好_行政(燃修费)_上报抚顺市2015.12.29-2016年预算相关报表" xfId="1179"/>
    <cellStyle name="好_检验表（调整后）_义县" xfId="1180"/>
    <cellStyle name="60% - 强调文字颜色 6 2 4" xfId="1181"/>
    <cellStyle name="好_分析缺口率_义县" xfId="1182"/>
    <cellStyle name="20% - 强调文字颜色 6 2 2" xfId="1183"/>
    <cellStyle name="好_检验表（调整后）_义县 2" xfId="1184"/>
    <cellStyle name="好_文体广播事业(按照总人口测算）—20080416" xfId="1185"/>
    <cellStyle name="60% - 强调文字颜色 6 2 4 2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20% - 强调文字颜色 6 2 4" xfId="1203"/>
    <cellStyle name="好_28四川_上报抚顺市2015.12.29-2016年预算相关报表" xfId="1204"/>
    <cellStyle name="差_00省级(打印)" xfId="1205"/>
    <cellStyle name="强调文字颜色 1 3 2 2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20% - 强调文字颜色 6 3 5 2" xfId="1237"/>
    <cellStyle name="链接单元格 2" xfId="1238"/>
    <cellStyle name="表标题 2 2 2" xfId="1239"/>
    <cellStyle name="20% - 强调文字颜色 6 3 5 2 2" xfId="1240"/>
    <cellStyle name="差_卫生部门" xfId="1241"/>
    <cellStyle name="链接单元格 2 2" xfId="1242"/>
    <cellStyle name="表标题 2 2 2 2" xfId="1243"/>
    <cellStyle name="20% - 强调文字颜色 6 3 5 3" xfId="1244"/>
    <cellStyle name="差_2017年人代会草案国库1 2" xfId="1245"/>
    <cellStyle name="链接单元格 3" xfId="1246"/>
    <cellStyle name="表标题 2 2 3" xfId="1247"/>
    <cellStyle name="差_汇总_上报抚顺市2015.12.29-2016年预算相关报表" xfId="1248"/>
    <cellStyle name="20% - 强调文字颜色 6 3 6" xfId="1249"/>
    <cellStyle name="差_文体广播事业(按照总人口测算）—20080416_民生政策最低支出需求_上报抚顺市2015.12.29-2016年预算相关报表" xfId="1250"/>
    <cellStyle name="好_其他部门(按照总人口测算）—20080416_不含人员经费系数" xfId="1251"/>
    <cellStyle name="好_文体广播事业(按照总人口测算）—20080416_县市旗测算-新科目（含人口规模效应） 2" xfId="1252"/>
    <cellStyle name="表标题 2 3" xfId="1253"/>
    <cellStyle name="好_34青海_1" xfId="1254"/>
    <cellStyle name="20% - 强调文字颜色 6 3 6 2" xfId="1255"/>
    <cellStyle name="好_其他部门(按照总人口测算）—20080416_不含人员经费系数 2" xfId="1256"/>
    <cellStyle name="表标题 2 3 2" xfId="1257"/>
    <cellStyle name="好_34青海_1 2" xfId="1258"/>
    <cellStyle name="20% - 强调文字颜色 6 3 6 2 2" xfId="1259"/>
    <cellStyle name="差_0605石屏县_上报抚顺市2015.12.29-2016年预算相关报表" xfId="1260"/>
    <cellStyle name="常规 44 3 2 3" xfId="1261"/>
    <cellStyle name="输入 2 6" xfId="1262"/>
    <cellStyle name="表标题 2 3 2 2" xfId="1263"/>
    <cellStyle name="好_缺口县区测算（11.13）_上报抚顺市2015.12.29-2016年预算相关报表" xfId="1264"/>
    <cellStyle name="20% - 强调文字颜色 6 3 6 3" xfId="1265"/>
    <cellStyle name="差_2017年人代会草案国库2 2" xfId="1266"/>
    <cellStyle name="表标题 2 3 3" xfId="1267"/>
    <cellStyle name="20% - 强调文字颜色 6 3 7" xfId="1268"/>
    <cellStyle name="好_11大理 2" xfId="1269"/>
    <cellStyle name="表标题 2 4" xfId="1270"/>
    <cellStyle name="差_测算结果_义县" xfId="1271"/>
    <cellStyle name="40% - 强调文字颜色 1 2" xfId="1272"/>
    <cellStyle name="差_城建部门_上报抚顺市2015.12.29-2016年预算相关报表 2" xfId="1273"/>
    <cellStyle name="差_县市旗测算-新科目（20080626）_不含人员经费系数 2" xfId="1274"/>
    <cellStyle name="40% - 强调文字颜色 4 3 2 2" xfId="1275"/>
    <cellStyle name="差_行政（人员）_不含人员经费系数_上报抚顺市2015.12.29-2016年预算相关报表" xfId="1276"/>
    <cellStyle name="40% - 强调文字颜色 1 2 2" xfId="1277"/>
    <cellStyle name="好_20河南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40% - 强调文字颜色 1 2 5" xfId="1293"/>
    <cellStyle name="好_河南 缺口县区测算(地方填报)_义县" xfId="1294"/>
    <cellStyle name="标题 2 2 2 2" xfId="1295"/>
    <cellStyle name="40% - 强调文字颜色 1 3" xfId="1296"/>
    <cellStyle name="常规 9 2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40% - 强调文字颜色 1 3 6 2 2" xfId="1318"/>
    <cellStyle name="差_市辖区测算-新科目（20080626）_不含人员经费系数_义县" xfId="1319"/>
    <cellStyle name="常规 43 6" xfId="1320"/>
    <cellStyle name="60% - 强调文字颜色 1 3 6 2" xfId="1321"/>
    <cellStyle name="40% - 强调文字颜色 2 2" xfId="1322"/>
    <cellStyle name="40% - 强调文字颜色 4 3 3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40% - 强调文字颜色 2 2 3 3" xfId="1334"/>
    <cellStyle name="差_Book2_上报抚顺市2015.12.29-2016年预算相关报表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标题 2 3 3 2" xfId="1367"/>
    <cellStyle name="注释 2 6 3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3 2" xfId="1376"/>
    <cellStyle name="40% - 强调文字颜色 4 3 4 2" xfId="1377"/>
    <cellStyle name="40% - 强调文字颜色 3 2 2" xfId="1378"/>
    <cellStyle name="注释 3 5" xfId="1379"/>
    <cellStyle name="40% - 强调文字颜色 4 3 4 2 2" xfId="1380"/>
    <cellStyle name="差_05" xfId="1381"/>
    <cellStyle name="差_卫生(按照总人口测算）—20080416_不含人员经费系数_义县" xfId="1382"/>
    <cellStyle name="40% - 强调文字颜色 3 2 2 2" xfId="1383"/>
    <cellStyle name="差_07" xfId="1384"/>
    <cellStyle name="注释 3 5 2" xfId="1385"/>
    <cellStyle name="40% - 强调文字颜色 3 2 4" xfId="1386"/>
    <cellStyle name="40% - 强调文字颜色 4 3 4 2 2 2" xfId="1387"/>
    <cellStyle name="差_05 2" xfId="1388"/>
    <cellStyle name="注释 3 7" xfId="1389"/>
    <cellStyle name="40% - 强调文字颜色 3 2 3" xfId="1390"/>
    <cellStyle name="注释 3 6" xfId="1391"/>
    <cellStyle name="40% - 强调文字颜色 4 3 4 2 3" xfId="1392"/>
    <cellStyle name="差_06" xfId="1393"/>
    <cellStyle name="40% - 强调文字颜色 3 2 3 2" xfId="1394"/>
    <cellStyle name="差_县区合并测算20080423(按照各省比重）_民生政策最低支出需求" xfId="1395"/>
    <cellStyle name="注释 3 6 2" xfId="1396"/>
    <cellStyle name="40% - 强调文字颜色 3 3 4" xfId="1397"/>
    <cellStyle name="差_06 2" xfId="1398"/>
    <cellStyle name="常规 27" xfId="1399"/>
    <cellStyle name="常规 32" xfId="1400"/>
    <cellStyle name="40% - 强调文字颜色 3 2 3 2 2" xfId="1401"/>
    <cellStyle name="差_县区合并测算20080423(按照各省比重）_民生政策最低支出需求 2" xfId="1402"/>
    <cellStyle name="注释 3 6 2 2" xfId="1403"/>
    <cellStyle name="40% - 强调文字颜色 3 3 4 2" xfId="1404"/>
    <cellStyle name="常规 27 2" xfId="1405"/>
    <cellStyle name="常规 32 2" xfId="1406"/>
    <cellStyle name="40% - 强调文字颜色 3 2 3 2 2 2" xfId="1407"/>
    <cellStyle name="输出 2 3 3" xfId="1408"/>
    <cellStyle name="40% - 强调文字颜色 3 3 4 2 2" xfId="1409"/>
    <cellStyle name="40% - 强调文字颜色 3 2 3 2 3" xfId="1410"/>
    <cellStyle name="差_2008年支出核定 2" xfId="1411"/>
    <cellStyle name="40% - 强调文字颜色 3 3 4 3" xfId="1412"/>
    <cellStyle name="40% - 强调文字颜色 3 2 3 3" xfId="1413"/>
    <cellStyle name="好_行政公检法测算_民生政策最低支出需求_上报抚顺市2015.12.29-2016年预算相关报表" xfId="1414"/>
    <cellStyle name="注释 3 6 3" xfId="1415"/>
    <cellStyle name="40% - 强调文字颜色 3 3 5" xfId="1416"/>
    <cellStyle name="常规 28" xfId="1417"/>
    <cellStyle name="常规 33" xfId="1418"/>
    <cellStyle name="好_市辖区测算20080510 2" xfId="1419"/>
    <cellStyle name="40% - 强调文字颜色 3 2 3 3 2" xfId="1420"/>
    <cellStyle name="注释 3 6 3 2" xfId="1421"/>
    <cellStyle name="40% - 强调文字颜色 3 3 5 2" xfId="1422"/>
    <cellStyle name="Fixed" xfId="1423"/>
    <cellStyle name="常规 28 2" xfId="1424"/>
    <cellStyle name="常规 33 2" xfId="1425"/>
    <cellStyle name="40% - 强调文字颜色 3 2 3 4" xfId="1426"/>
    <cellStyle name="注释 3 6 4" xfId="1427"/>
    <cellStyle name="40% - 强调文字颜色 3 3 6" xfId="1428"/>
    <cellStyle name="常规 29" xfId="1429"/>
    <cellStyle name="常规 3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3 3" xfId="1438"/>
    <cellStyle name="40% - 强调文字颜色 4 3 4 3" xfId="1439"/>
    <cellStyle name="40% - 强调文字颜色 3 3 2" xfId="1440"/>
    <cellStyle name="常规 25" xfId="1441"/>
    <cellStyle name="常规 30" xfId="1442"/>
    <cellStyle name="40% - 强调文字颜色 4 3 4 3 2" xfId="1443"/>
    <cellStyle name="40% - 强调文字颜色 3 3 2 2" xfId="1444"/>
    <cellStyle name="差_县区合并测算20080421_县市旗测算-新科目（含人口规模效应）_义县" xfId="1445"/>
    <cellStyle name="常规 25 2" xfId="1446"/>
    <cellStyle name="常规 30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40% - 强调文字颜色 4 2 5" xfId="1452"/>
    <cellStyle name="差_分析缺口率_义县" xfId="1453"/>
    <cellStyle name="好_08龙港 2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" xfId="1485"/>
    <cellStyle name="输入 3 7 2 2" xfId="1486"/>
    <cellStyle name="40% - 强调文字颜色 4 3 5 3" xfId="1487"/>
    <cellStyle name="差_12滨州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4 3 6 2 2" xfId="1492"/>
    <cellStyle name="40% - 强调文字颜色 5 2 2" xfId="1493"/>
    <cellStyle name="好 2 3 2" xfId="1494"/>
    <cellStyle name="40% - 强调文字颜色 4 3 6 3" xfId="1495"/>
    <cellStyle name="40% - 强调文字颜色 5 3" xfId="1496"/>
    <cellStyle name="好 2 4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40% - 强调文字颜色 6 3 6" xfId="1599"/>
    <cellStyle name="好_县市旗测算20080508_县市旗测算-新科目（含人口规模效应） 2" xfId="1600"/>
    <cellStyle name="百分比 2" xfId="1601"/>
    <cellStyle name="差_2_义县" xfId="1602"/>
    <cellStyle name="小数 4 3" xfId="1603"/>
    <cellStyle name="40% - 强调文字颜色 6 3 6 2" xfId="1604"/>
    <cellStyle name="百分比 2 2" xfId="1605"/>
    <cellStyle name="好_05_义县" xfId="1606"/>
    <cellStyle name="40% - 强调文字颜色 6 3 6 2 2" xfId="1607"/>
    <cellStyle name="计算 3 4 3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60% - 强调文字颜色 1 3 3" xfId="1626"/>
    <cellStyle name="Input [yellow]" xfId="1627"/>
    <cellStyle name="差_27重庆_义县" xfId="1628"/>
    <cellStyle name="千位分隔 2 4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60% - 强调文字颜色 4 2 3 2 2" xfId="1691"/>
    <cellStyle name="标题 4 3" xfId="1692"/>
    <cellStyle name="千位分隔 4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60% - 强调文字颜色 5 2 4 2" xfId="1727"/>
    <cellStyle name="S1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Accent3 - 60%" xfId="1774"/>
    <cellStyle name="差_县市旗测算-新科目（20080627）" xfId="1775"/>
    <cellStyle name="Total 2 3" xfId="1776"/>
    <cellStyle name="表标题 3 3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Accent5 - 60%" xfId="1786"/>
    <cellStyle name="好_县市旗测算20080508_县市旗测算-新科目（含人口规模效应）_义县" xfId="1787"/>
    <cellStyle name="标题 2 3 3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opLeftCell="A4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245.29</v>
      </c>
      <c r="C7" s="117" t="s">
        <v>12</v>
      </c>
      <c r="D7" s="143">
        <v>160.05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68.13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39.73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5.68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34.02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12.49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28.32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32.13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32.13</v>
      </c>
      <c r="E16" s="118" t="s">
        <v>40</v>
      </c>
      <c r="F16" s="142">
        <v>7.68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196.8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12.49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3.11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50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245.29</v>
      </c>
      <c r="C36" s="112" t="s">
        <v>80</v>
      </c>
      <c r="D36" s="142">
        <v>245.29</v>
      </c>
      <c r="E36" s="127" t="s">
        <v>80</v>
      </c>
      <c r="F36" s="142">
        <v>245.29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B18" sqref="B18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C10+C15+C18+C22</f>
        <v>245.29</v>
      </c>
      <c r="D9" s="29">
        <f t="shared" si="0"/>
        <v>245.29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28.32</v>
      </c>
      <c r="D10" s="29">
        <f t="shared" si="1"/>
        <v>28.32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28.32</v>
      </c>
      <c r="D11" s="29">
        <f t="shared" si="2"/>
        <v>28.32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1.98</v>
      </c>
      <c r="D12" s="29">
        <v>1.98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17.56</v>
      </c>
      <c r="D13" s="29">
        <v>17.56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8.78</v>
      </c>
      <c r="D14" s="29">
        <v>8.78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7.68</v>
      </c>
      <c r="D15" s="29">
        <f t="shared" si="3"/>
        <v>7.68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7.68</v>
      </c>
      <c r="D16" s="29">
        <f t="shared" si="4"/>
        <v>7.68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7.68</v>
      </c>
      <c r="D17" s="29">
        <v>7.68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60</v>
      </c>
      <c r="C18" s="29">
        <f t="shared" ref="C18:H18" si="5">C19</f>
        <v>196.8</v>
      </c>
      <c r="D18" s="29">
        <f t="shared" si="5"/>
        <v>196.8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SUM(C20:C21)</f>
        <v>196.8</v>
      </c>
      <c r="D19" s="29">
        <f t="shared" si="6"/>
        <v>196.8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146.8</v>
      </c>
      <c r="D20" s="29">
        <v>146.8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115</v>
      </c>
      <c r="C21" s="29">
        <v>50</v>
      </c>
      <c r="D21" s="29">
        <v>50</v>
      </c>
      <c r="E21" s="29">
        <v>0</v>
      </c>
      <c r="F21" s="29">
        <v>0</v>
      </c>
      <c r="G21" s="29">
        <v>0</v>
      </c>
      <c r="H21" s="29">
        <v>0</v>
      </c>
    </row>
    <row r="22" ht="18" customHeight="1" spans="1:8">
      <c r="A22" s="27" t="s">
        <v>116</v>
      </c>
      <c r="B22" s="28" t="s">
        <v>62</v>
      </c>
      <c r="C22" s="29">
        <f t="shared" ref="C22:H22" si="7">C23</f>
        <v>12.49</v>
      </c>
      <c r="D22" s="29">
        <f t="shared" si="7"/>
        <v>12.49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117</v>
      </c>
      <c r="B23" s="28" t="s">
        <v>118</v>
      </c>
      <c r="C23" s="29">
        <f t="shared" ref="C23:H23" si="8">C24</f>
        <v>12.49</v>
      </c>
      <c r="D23" s="29">
        <f t="shared" si="8"/>
        <v>12.49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ht="18" customHeight="1" spans="1:8">
      <c r="A24" s="27" t="s">
        <v>119</v>
      </c>
      <c r="B24" s="28" t="s">
        <v>30</v>
      </c>
      <c r="C24" s="29">
        <v>12.49</v>
      </c>
      <c r="D24" s="29">
        <v>12.49</v>
      </c>
      <c r="E24" s="29">
        <v>0</v>
      </c>
      <c r="F24" s="29">
        <v>0</v>
      </c>
      <c r="G24" s="29">
        <v>0</v>
      </c>
      <c r="H24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121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122</v>
      </c>
      <c r="D5" s="134" t="s">
        <v>123</v>
      </c>
      <c r="E5" s="134" t="s">
        <v>124</v>
      </c>
      <c r="F5" s="134" t="s">
        <v>125</v>
      </c>
      <c r="G5" s="52" t="s">
        <v>126</v>
      </c>
      <c r="H5" s="52" t="s">
        <v>127</v>
      </c>
      <c r="I5" s="52" t="s">
        <v>128</v>
      </c>
      <c r="J5" s="52" t="s">
        <v>129</v>
      </c>
      <c r="K5" s="52" t="s">
        <v>130</v>
      </c>
      <c r="L5" s="134" t="s">
        <v>131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C10+C15+C18+C22</f>
        <v>245.29</v>
      </c>
      <c r="D9" s="29">
        <f t="shared" si="0"/>
        <v>160.05</v>
      </c>
      <c r="E9" s="29">
        <f t="shared" si="0"/>
        <v>32.13</v>
      </c>
      <c r="F9" s="29">
        <f t="shared" si="0"/>
        <v>3.11</v>
      </c>
      <c r="G9" s="29">
        <f t="shared" si="0"/>
        <v>0</v>
      </c>
      <c r="H9" s="29">
        <f t="shared" si="0"/>
        <v>50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28.32</v>
      </c>
      <c r="D10" s="29">
        <f t="shared" si="1"/>
        <v>26.34</v>
      </c>
      <c r="E10" s="29">
        <f t="shared" si="1"/>
        <v>0</v>
      </c>
      <c r="F10" s="29">
        <f t="shared" si="1"/>
        <v>1.98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28.32</v>
      </c>
      <c r="D11" s="29">
        <f t="shared" si="2"/>
        <v>26.34</v>
      </c>
      <c r="E11" s="29">
        <f t="shared" si="2"/>
        <v>0</v>
      </c>
      <c r="F11" s="29">
        <f t="shared" si="2"/>
        <v>1.98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1.98</v>
      </c>
      <c r="D12" s="29">
        <v>0</v>
      </c>
      <c r="E12" s="29">
        <v>0</v>
      </c>
      <c r="F12" s="29">
        <v>1.98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17.56</v>
      </c>
      <c r="D13" s="29">
        <v>17.56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8.78</v>
      </c>
      <c r="D14" s="29">
        <v>8.78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40</v>
      </c>
      <c r="C15" s="29">
        <f t="shared" ref="C15:M15" si="3">C16</f>
        <v>7.68</v>
      </c>
      <c r="D15" s="29">
        <f t="shared" si="3"/>
        <v>7.68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C17</f>
        <v>7.68</v>
      </c>
      <c r="D16" s="29">
        <f t="shared" si="4"/>
        <v>7.68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7.68</v>
      </c>
      <c r="D17" s="29">
        <v>7.68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60</v>
      </c>
      <c r="C18" s="29">
        <f t="shared" ref="C18:M18" si="5">C19</f>
        <v>196.8</v>
      </c>
      <c r="D18" s="29">
        <f t="shared" si="5"/>
        <v>113.54</v>
      </c>
      <c r="E18" s="29">
        <f t="shared" si="5"/>
        <v>32.13</v>
      </c>
      <c r="F18" s="29">
        <f t="shared" si="5"/>
        <v>1.13</v>
      </c>
      <c r="G18" s="29">
        <f t="shared" si="5"/>
        <v>0</v>
      </c>
      <c r="H18" s="29">
        <f t="shared" si="5"/>
        <v>50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SUM(C20:C21)</f>
        <v>196.8</v>
      </c>
      <c r="D19" s="29">
        <f t="shared" si="6"/>
        <v>113.54</v>
      </c>
      <c r="E19" s="29">
        <f t="shared" si="6"/>
        <v>32.13</v>
      </c>
      <c r="F19" s="29">
        <f t="shared" si="6"/>
        <v>1.13</v>
      </c>
      <c r="G19" s="29">
        <f t="shared" si="6"/>
        <v>0</v>
      </c>
      <c r="H19" s="29">
        <f t="shared" si="6"/>
        <v>50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113</v>
      </c>
      <c r="C20" s="29">
        <v>146.8</v>
      </c>
      <c r="D20" s="29">
        <v>113.54</v>
      </c>
      <c r="E20" s="29">
        <v>32.13</v>
      </c>
      <c r="F20" s="29">
        <v>1.13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59" t="s">
        <v>115</v>
      </c>
      <c r="C21" s="29">
        <v>50</v>
      </c>
      <c r="D21" s="29">
        <v>0</v>
      </c>
      <c r="E21" s="29">
        <v>0</v>
      </c>
      <c r="F21" s="29">
        <v>0</v>
      </c>
      <c r="G21" s="29">
        <v>0</v>
      </c>
      <c r="H21" s="29">
        <v>50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ht="18" customHeight="1" spans="1:13">
      <c r="A22" s="27" t="s">
        <v>116</v>
      </c>
      <c r="B22" s="59" t="s">
        <v>62</v>
      </c>
      <c r="C22" s="29">
        <f t="shared" ref="C22:M22" si="7">C23</f>
        <v>12.49</v>
      </c>
      <c r="D22" s="29">
        <f t="shared" si="7"/>
        <v>12.49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117</v>
      </c>
      <c r="B23" s="59" t="s">
        <v>118</v>
      </c>
      <c r="C23" s="29">
        <f t="shared" ref="C23:M23" si="8">C24</f>
        <v>12.49</v>
      </c>
      <c r="D23" s="29">
        <f t="shared" si="8"/>
        <v>12.49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</row>
    <row r="24" ht="18" customHeight="1" spans="1:13">
      <c r="A24" s="27" t="s">
        <v>119</v>
      </c>
      <c r="B24" s="59" t="s">
        <v>30</v>
      </c>
      <c r="C24" s="29">
        <v>12.49</v>
      </c>
      <c r="D24" s="29">
        <v>12.49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245.29</v>
      </c>
      <c r="C7" s="117" t="s">
        <v>12</v>
      </c>
      <c r="D7" s="116">
        <v>160.05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68.13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39.73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5.68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34.02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12.49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28.32</v>
      </c>
    </row>
    <row r="15" s="88" customFormat="1" ht="18" customHeight="1" spans="1:6">
      <c r="A15" s="115"/>
      <c r="B15" s="116"/>
      <c r="C15" s="119" t="s">
        <v>36</v>
      </c>
      <c r="D15" s="116">
        <v>32.13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32.13</v>
      </c>
      <c r="E16" s="118" t="s">
        <v>40</v>
      </c>
      <c r="F16" s="116">
        <v>7.68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196.8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12.49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3.11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50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245.29</v>
      </c>
      <c r="C36" s="112" t="s">
        <v>80</v>
      </c>
      <c r="D36" s="116">
        <v>245.29</v>
      </c>
      <c r="E36" s="127" t="s">
        <v>80</v>
      </c>
      <c r="F36" s="116">
        <v>245.29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134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135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136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137</v>
      </c>
      <c r="E6" s="48" t="s">
        <v>138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C11+C16+C19+C23</f>
        <v>245.29</v>
      </c>
      <c r="D10" s="29">
        <f>D11+D16+D19+D23</f>
        <v>195.29</v>
      </c>
      <c r="E10" s="29">
        <f>E11+E16+E19+E23</f>
        <v>50</v>
      </c>
    </row>
    <row r="11" ht="18" customHeight="1" spans="1:5">
      <c r="A11" s="27" t="s">
        <v>95</v>
      </c>
      <c r="B11" s="59" t="s">
        <v>34</v>
      </c>
      <c r="C11" s="29">
        <f>C12</f>
        <v>28.32</v>
      </c>
      <c r="D11" s="29">
        <f>D12</f>
        <v>28.32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SUM(C13:C15)</f>
        <v>28.32</v>
      </c>
      <c r="D12" s="29">
        <f>SUM(D13:D15)</f>
        <v>28.32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1.98</v>
      </c>
      <c r="D13" s="29">
        <v>1.98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17.56</v>
      </c>
      <c r="D14" s="29">
        <v>17.56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8.78</v>
      </c>
      <c r="D15" s="29">
        <v>8.78</v>
      </c>
      <c r="E15" s="29">
        <v>0</v>
      </c>
    </row>
    <row r="16" ht="18" customHeight="1" spans="1:5">
      <c r="A16" s="27" t="s">
        <v>104</v>
      </c>
      <c r="B16" s="59" t="s">
        <v>40</v>
      </c>
      <c r="C16" s="29">
        <f>C17</f>
        <v>7.68</v>
      </c>
      <c r="D16" s="29">
        <f>D17</f>
        <v>7.68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f>C18</f>
        <v>7.68</v>
      </c>
      <c r="D17" s="29">
        <f>D18</f>
        <v>7.68</v>
      </c>
      <c r="E17" s="29">
        <f>E18</f>
        <v>0</v>
      </c>
    </row>
    <row r="18" ht="18" customHeight="1" spans="1:5">
      <c r="A18" s="27" t="s">
        <v>107</v>
      </c>
      <c r="B18" s="59" t="s">
        <v>108</v>
      </c>
      <c r="C18" s="29">
        <v>7.68</v>
      </c>
      <c r="D18" s="29">
        <v>7.68</v>
      </c>
      <c r="E18" s="29">
        <v>0</v>
      </c>
    </row>
    <row r="19" ht="18" customHeight="1" spans="1:5">
      <c r="A19" s="27" t="s">
        <v>109</v>
      </c>
      <c r="B19" s="59" t="s">
        <v>60</v>
      </c>
      <c r="C19" s="29">
        <f>C20</f>
        <v>196.8</v>
      </c>
      <c r="D19" s="29">
        <f>D20</f>
        <v>146.8</v>
      </c>
      <c r="E19" s="29">
        <f>E20</f>
        <v>50</v>
      </c>
    </row>
    <row r="20" ht="18" customHeight="1" spans="1:5">
      <c r="A20" s="27" t="s">
        <v>110</v>
      </c>
      <c r="B20" s="59" t="s">
        <v>111</v>
      </c>
      <c r="C20" s="29">
        <f>SUM(C21:C22)</f>
        <v>196.8</v>
      </c>
      <c r="D20" s="29">
        <f>SUM(D21:D22)</f>
        <v>146.8</v>
      </c>
      <c r="E20" s="29">
        <f>SUM(E21:E22)</f>
        <v>50</v>
      </c>
    </row>
    <row r="21" ht="18" customHeight="1" spans="1:5">
      <c r="A21" s="27" t="s">
        <v>112</v>
      </c>
      <c r="B21" s="59" t="s">
        <v>113</v>
      </c>
      <c r="C21" s="29">
        <v>146.8</v>
      </c>
      <c r="D21" s="29">
        <v>146.8</v>
      </c>
      <c r="E21" s="29">
        <v>0</v>
      </c>
    </row>
    <row r="22" ht="18" customHeight="1" spans="1:5">
      <c r="A22" s="27" t="s">
        <v>114</v>
      </c>
      <c r="B22" s="59" t="s">
        <v>115</v>
      </c>
      <c r="C22" s="29">
        <v>50</v>
      </c>
      <c r="D22" s="29">
        <v>0</v>
      </c>
      <c r="E22" s="29">
        <v>50</v>
      </c>
    </row>
    <row r="23" ht="18" customHeight="1" spans="1:5">
      <c r="A23" s="27" t="s">
        <v>116</v>
      </c>
      <c r="B23" s="59" t="s">
        <v>62</v>
      </c>
      <c r="C23" s="29">
        <f>C24</f>
        <v>12.49</v>
      </c>
      <c r="D23" s="29">
        <f>D24</f>
        <v>12.49</v>
      </c>
      <c r="E23" s="29">
        <f>E24</f>
        <v>0</v>
      </c>
    </row>
    <row r="24" ht="18" customHeight="1" spans="1:5">
      <c r="A24" s="27" t="s">
        <v>117</v>
      </c>
      <c r="B24" s="59" t="s">
        <v>118</v>
      </c>
      <c r="C24" s="29">
        <f>C25</f>
        <v>12.49</v>
      </c>
      <c r="D24" s="29">
        <f>D25</f>
        <v>12.49</v>
      </c>
      <c r="E24" s="29">
        <f>E25</f>
        <v>0</v>
      </c>
    </row>
    <row r="25" ht="18" customHeight="1" spans="1:5">
      <c r="A25" s="27" t="s">
        <v>119</v>
      </c>
      <c r="B25" s="59" t="s">
        <v>30</v>
      </c>
      <c r="C25" s="29">
        <v>12.49</v>
      </c>
      <c r="D25" s="29">
        <v>12.49</v>
      </c>
      <c r="E25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140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141</v>
      </c>
      <c r="B4" s="68" t="s">
        <v>85</v>
      </c>
      <c r="C4" s="69" t="s">
        <v>142</v>
      </c>
      <c r="D4" s="69" t="s">
        <v>143</v>
      </c>
      <c r="E4" s="69" t="s">
        <v>144</v>
      </c>
      <c r="F4" s="70"/>
      <c r="G4" s="70"/>
      <c r="H4" s="69" t="s">
        <v>145</v>
      </c>
      <c r="I4" s="70"/>
      <c r="J4" s="70"/>
      <c r="K4" s="70"/>
      <c r="L4" s="70"/>
      <c r="M4" s="69" t="s">
        <v>146</v>
      </c>
      <c r="N4" s="69" t="s">
        <v>147</v>
      </c>
      <c r="O4" s="69"/>
      <c r="P4" s="69"/>
      <c r="Q4" s="69" t="s">
        <v>148</v>
      </c>
      <c r="R4" s="69" t="s">
        <v>149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150</v>
      </c>
      <c r="AG4" s="69" t="s">
        <v>151</v>
      </c>
      <c r="AH4" s="69" t="s">
        <v>152</v>
      </c>
      <c r="AI4" s="70"/>
      <c r="AJ4" s="70"/>
      <c r="AK4" s="69" t="s">
        <v>153</v>
      </c>
      <c r="AL4" s="70"/>
      <c r="AM4" s="70"/>
      <c r="AN4" s="69" t="s">
        <v>154</v>
      </c>
      <c r="AO4" s="69" t="s">
        <v>155</v>
      </c>
      <c r="AP4" s="69" t="s">
        <v>156</v>
      </c>
      <c r="AQ4" s="69" t="s">
        <v>157</v>
      </c>
      <c r="AR4" s="69" t="s">
        <v>158</v>
      </c>
      <c r="AS4" s="69" t="s">
        <v>159</v>
      </c>
      <c r="AT4" s="69" t="s">
        <v>160</v>
      </c>
      <c r="AU4" s="70"/>
      <c r="AV4" s="70"/>
      <c r="AW4" s="69" t="s">
        <v>161</v>
      </c>
      <c r="AX4" s="70"/>
      <c r="AY4" s="70"/>
      <c r="AZ4" s="70"/>
      <c r="BA4" s="70"/>
      <c r="BB4" s="69" t="s">
        <v>162</v>
      </c>
      <c r="BC4" s="69" t="s">
        <v>163</v>
      </c>
      <c r="BD4" s="69" t="s">
        <v>164</v>
      </c>
      <c r="BE4" s="69" t="s">
        <v>165</v>
      </c>
      <c r="BF4" s="80" t="s">
        <v>166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167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168</v>
      </c>
      <c r="CW4" s="3"/>
    </row>
    <row r="5" customHeight="1" spans="1:101">
      <c r="A5" s="71"/>
      <c r="B5" s="72"/>
      <c r="C5" s="69" t="s">
        <v>169</v>
      </c>
      <c r="D5" s="70" t="s">
        <v>170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171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172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173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174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175</v>
      </c>
      <c r="F6" s="70" t="s">
        <v>176</v>
      </c>
      <c r="G6" s="70" t="s">
        <v>177</v>
      </c>
      <c r="H6" s="69" t="s">
        <v>178</v>
      </c>
      <c r="I6" s="69" t="s">
        <v>179</v>
      </c>
      <c r="J6" s="69" t="s">
        <v>180</v>
      </c>
      <c r="K6" s="69" t="s">
        <v>181</v>
      </c>
      <c r="L6" s="69" t="s">
        <v>182</v>
      </c>
      <c r="M6" s="69" t="s">
        <v>183</v>
      </c>
      <c r="N6" s="69" t="s">
        <v>184</v>
      </c>
      <c r="O6" s="69" t="s">
        <v>185</v>
      </c>
      <c r="P6" s="69" t="s">
        <v>186</v>
      </c>
      <c r="Q6" s="69" t="s">
        <v>93</v>
      </c>
      <c r="R6" s="69" t="s">
        <v>187</v>
      </c>
      <c r="S6" s="69" t="s">
        <v>188</v>
      </c>
      <c r="T6" s="69" t="s">
        <v>189</v>
      </c>
      <c r="U6" s="69" t="s">
        <v>190</v>
      </c>
      <c r="V6" s="69" t="s">
        <v>191</v>
      </c>
      <c r="W6" s="69" t="s">
        <v>192</v>
      </c>
      <c r="X6" s="69" t="s">
        <v>193</v>
      </c>
      <c r="Y6" s="69" t="s">
        <v>194</v>
      </c>
      <c r="Z6" s="69" t="s">
        <v>195</v>
      </c>
      <c r="AA6" s="69" t="s">
        <v>196</v>
      </c>
      <c r="AB6" s="69" t="s">
        <v>197</v>
      </c>
      <c r="AC6" s="69" t="s">
        <v>198</v>
      </c>
      <c r="AD6" s="69" t="s">
        <v>199</v>
      </c>
      <c r="AE6" s="69" t="s">
        <v>200</v>
      </c>
      <c r="AF6" s="69" t="s">
        <v>201</v>
      </c>
      <c r="AG6" s="69" t="s">
        <v>202</v>
      </c>
      <c r="AH6" s="69" t="s">
        <v>203</v>
      </c>
      <c r="AI6" s="69" t="s">
        <v>204</v>
      </c>
      <c r="AJ6" s="69" t="s">
        <v>205</v>
      </c>
      <c r="AK6" s="69" t="s">
        <v>206</v>
      </c>
      <c r="AL6" s="69" t="s">
        <v>207</v>
      </c>
      <c r="AM6" s="69" t="s">
        <v>208</v>
      </c>
      <c r="AN6" s="69" t="s">
        <v>209</v>
      </c>
      <c r="AO6" s="69" t="s">
        <v>210</v>
      </c>
      <c r="AP6" s="69" t="s">
        <v>211</v>
      </c>
      <c r="AQ6" s="69" t="s">
        <v>212</v>
      </c>
      <c r="AR6" s="69" t="s">
        <v>213</v>
      </c>
      <c r="AS6" s="69" t="s">
        <v>93</v>
      </c>
      <c r="AT6" s="69" t="s">
        <v>214</v>
      </c>
      <c r="AU6" s="69" t="s">
        <v>215</v>
      </c>
      <c r="AV6" s="69" t="s">
        <v>216</v>
      </c>
      <c r="AW6" s="69" t="s">
        <v>217</v>
      </c>
      <c r="AX6" s="69" t="s">
        <v>218</v>
      </c>
      <c r="AY6" s="69" t="s">
        <v>219</v>
      </c>
      <c r="AZ6" s="69" t="s">
        <v>220</v>
      </c>
      <c r="BA6" s="69" t="s">
        <v>221</v>
      </c>
      <c r="BB6" s="69" t="s">
        <v>222</v>
      </c>
      <c r="BC6" s="69" t="s">
        <v>223</v>
      </c>
      <c r="BD6" s="69" t="s">
        <v>224</v>
      </c>
      <c r="BE6" s="69"/>
      <c r="BF6" s="69" t="s">
        <v>94</v>
      </c>
      <c r="BG6" s="69" t="s">
        <v>175</v>
      </c>
      <c r="BH6" s="69" t="s">
        <v>176</v>
      </c>
      <c r="BI6" s="69" t="s">
        <v>177</v>
      </c>
      <c r="BJ6" s="69" t="s">
        <v>225</v>
      </c>
      <c r="BK6" s="69" t="s">
        <v>178</v>
      </c>
      <c r="BL6" s="69" t="s">
        <v>179</v>
      </c>
      <c r="BM6" s="69" t="s">
        <v>180</v>
      </c>
      <c r="BN6" s="69" t="s">
        <v>181</v>
      </c>
      <c r="BO6" s="69" t="s">
        <v>182</v>
      </c>
      <c r="BP6" s="69" t="s">
        <v>183</v>
      </c>
      <c r="BQ6" s="69" t="s">
        <v>184</v>
      </c>
      <c r="BR6" s="69" t="s">
        <v>185</v>
      </c>
      <c r="BS6" s="69" t="s">
        <v>186</v>
      </c>
      <c r="BT6" s="67" t="s">
        <v>94</v>
      </c>
      <c r="BU6" s="69" t="s">
        <v>187</v>
      </c>
      <c r="BV6" s="69" t="s">
        <v>188</v>
      </c>
      <c r="BW6" s="69" t="s">
        <v>189</v>
      </c>
      <c r="BX6" s="69" t="s">
        <v>190</v>
      </c>
      <c r="BY6" s="69" t="s">
        <v>191</v>
      </c>
      <c r="BZ6" s="69" t="s">
        <v>192</v>
      </c>
      <c r="CA6" s="69" t="s">
        <v>193</v>
      </c>
      <c r="CB6" s="69" t="s">
        <v>226</v>
      </c>
      <c r="CC6" s="69" t="s">
        <v>195</v>
      </c>
      <c r="CD6" s="69" t="s">
        <v>196</v>
      </c>
      <c r="CE6" s="69" t="s">
        <v>197</v>
      </c>
      <c r="CF6" s="69" t="s">
        <v>198</v>
      </c>
      <c r="CG6" s="69" t="s">
        <v>199</v>
      </c>
      <c r="CH6" s="69" t="s">
        <v>200</v>
      </c>
      <c r="CI6" s="69" t="s">
        <v>201</v>
      </c>
      <c r="CJ6" s="69" t="s">
        <v>202</v>
      </c>
      <c r="CK6" s="69" t="s">
        <v>203</v>
      </c>
      <c r="CL6" s="69" t="s">
        <v>204</v>
      </c>
      <c r="CM6" s="69" t="s">
        <v>205</v>
      </c>
      <c r="CN6" s="69" t="s">
        <v>206</v>
      </c>
      <c r="CO6" s="69" t="s">
        <v>207</v>
      </c>
      <c r="CP6" s="69" t="s">
        <v>208</v>
      </c>
      <c r="CQ6" s="69" t="s">
        <v>209</v>
      </c>
      <c r="CR6" s="69" t="s">
        <v>210</v>
      </c>
      <c r="CS6" s="69" t="s">
        <v>211</v>
      </c>
      <c r="CT6" s="69" t="s">
        <v>212</v>
      </c>
      <c r="CU6" s="69" t="s">
        <v>213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C9+C14+C17+C20</f>
        <v>195.29</v>
      </c>
      <c r="D8" s="29">
        <f t="shared" si="0"/>
        <v>160.05</v>
      </c>
      <c r="E8" s="29">
        <f t="shared" si="0"/>
        <v>68.13</v>
      </c>
      <c r="F8" s="29">
        <f t="shared" si="0"/>
        <v>39.73</v>
      </c>
      <c r="G8" s="29">
        <f t="shared" si="0"/>
        <v>5.68</v>
      </c>
      <c r="H8" s="29">
        <f t="shared" si="0"/>
        <v>17.56</v>
      </c>
      <c r="I8" s="29">
        <f t="shared" si="0"/>
        <v>8.78</v>
      </c>
      <c r="J8" s="29">
        <f t="shared" si="0"/>
        <v>7.68</v>
      </c>
      <c r="K8" s="29">
        <f t="shared" si="0"/>
        <v>0</v>
      </c>
      <c r="L8" s="29">
        <f t="shared" si="0"/>
        <v>0</v>
      </c>
      <c r="M8" s="29">
        <f t="shared" si="0"/>
        <v>12.49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32.13</v>
      </c>
      <c r="R8" s="29">
        <f t="shared" si="0"/>
        <v>5.5</v>
      </c>
      <c r="S8" s="29">
        <f t="shared" si="0"/>
        <v>0</v>
      </c>
      <c r="T8" s="29">
        <f t="shared" si="0"/>
        <v>0</v>
      </c>
      <c r="U8" s="29">
        <f t="shared" si="0"/>
        <v>0.5</v>
      </c>
      <c r="V8" s="29">
        <f t="shared" si="0"/>
        <v>1</v>
      </c>
      <c r="W8" s="29">
        <f t="shared" si="0"/>
        <v>0.5</v>
      </c>
      <c r="X8" s="29">
        <f t="shared" si="0"/>
        <v>13.63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10.5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3.11</v>
      </c>
      <c r="AT8" s="29">
        <f t="shared" si="0"/>
        <v>0</v>
      </c>
      <c r="AU8" s="29">
        <f t="shared" si="0"/>
        <v>1.9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0.08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28.32</v>
      </c>
      <c r="D9" s="29">
        <f t="shared" si="2"/>
        <v>26.34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17.56</v>
      </c>
      <c r="I9" s="29">
        <f t="shared" si="2"/>
        <v>8.78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1.98</v>
      </c>
      <c r="AT9" s="29">
        <f t="shared" si="2"/>
        <v>0</v>
      </c>
      <c r="AU9" s="29">
        <f t="shared" si="2"/>
        <v>1.9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0.08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28.32</v>
      </c>
      <c r="D10" s="29">
        <f t="shared" si="4"/>
        <v>26.34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17.56</v>
      </c>
      <c r="I10" s="29">
        <f t="shared" si="4"/>
        <v>8.78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1.98</v>
      </c>
      <c r="AT10" s="29">
        <f t="shared" si="4"/>
        <v>0</v>
      </c>
      <c r="AU10" s="29">
        <f t="shared" si="4"/>
        <v>1.9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0.08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1.98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1.98</v>
      </c>
      <c r="AT11" s="29">
        <v>0</v>
      </c>
      <c r="AU11" s="29">
        <v>1.9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0.08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17.56</v>
      </c>
      <c r="D12" s="29">
        <v>17.56</v>
      </c>
      <c r="E12" s="29">
        <v>0</v>
      </c>
      <c r="F12" s="29">
        <v>0</v>
      </c>
      <c r="G12" s="29">
        <v>0</v>
      </c>
      <c r="H12" s="29">
        <v>17.56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8.78</v>
      </c>
      <c r="D13" s="29">
        <v>8.78</v>
      </c>
      <c r="E13" s="29">
        <v>0</v>
      </c>
      <c r="F13" s="29">
        <v>0</v>
      </c>
      <c r="G13" s="29">
        <v>0</v>
      </c>
      <c r="H13" s="29">
        <v>0</v>
      </c>
      <c r="I13" s="29">
        <v>8.78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40</v>
      </c>
      <c r="C14" s="29">
        <f t="shared" ref="C14:BN14" si="6">C15</f>
        <v>7.68</v>
      </c>
      <c r="D14" s="29">
        <f t="shared" si="6"/>
        <v>7.68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7.68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0</v>
      </c>
      <c r="BF14" s="29">
        <f t="shared" si="6"/>
        <v>0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105</v>
      </c>
      <c r="B15" s="59" t="s">
        <v>106</v>
      </c>
      <c r="C15" s="29">
        <f t="shared" ref="C15:BN15" si="8">C16</f>
        <v>7.68</v>
      </c>
      <c r="D15" s="29">
        <f t="shared" si="8"/>
        <v>7.68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7.68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0</v>
      </c>
      <c r="BF15" s="29">
        <f t="shared" si="8"/>
        <v>0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0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107</v>
      </c>
      <c r="B16" s="59" t="s">
        <v>108</v>
      </c>
      <c r="C16" s="29">
        <v>7.68</v>
      </c>
      <c r="D16" s="29">
        <v>7.68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7.68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60</v>
      </c>
      <c r="C17" s="29">
        <f t="shared" ref="C17:BN17" si="10">C18</f>
        <v>146.8</v>
      </c>
      <c r="D17" s="29">
        <f t="shared" si="10"/>
        <v>113.54</v>
      </c>
      <c r="E17" s="29">
        <f t="shared" si="10"/>
        <v>68.13</v>
      </c>
      <c r="F17" s="29">
        <f t="shared" si="10"/>
        <v>39.73</v>
      </c>
      <c r="G17" s="29">
        <f t="shared" si="10"/>
        <v>5.68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32.13</v>
      </c>
      <c r="R17" s="29">
        <f t="shared" si="10"/>
        <v>5.5</v>
      </c>
      <c r="S17" s="29">
        <f t="shared" si="10"/>
        <v>0</v>
      </c>
      <c r="T17" s="29">
        <f t="shared" si="10"/>
        <v>0</v>
      </c>
      <c r="U17" s="29">
        <f t="shared" si="10"/>
        <v>0.5</v>
      </c>
      <c r="V17" s="29">
        <f t="shared" si="10"/>
        <v>1</v>
      </c>
      <c r="W17" s="29">
        <f t="shared" si="10"/>
        <v>0.5</v>
      </c>
      <c r="X17" s="29">
        <f t="shared" si="10"/>
        <v>13.63</v>
      </c>
      <c r="Y17" s="29">
        <f t="shared" si="10"/>
        <v>0</v>
      </c>
      <c r="Z17" s="29">
        <f t="shared" si="10"/>
        <v>0.5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10.5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1.13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1.09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0.04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146.8</v>
      </c>
      <c r="D18" s="29">
        <f t="shared" si="12"/>
        <v>113.54</v>
      </c>
      <c r="E18" s="29">
        <f t="shared" si="12"/>
        <v>68.13</v>
      </c>
      <c r="F18" s="29">
        <f t="shared" si="12"/>
        <v>39.73</v>
      </c>
      <c r="G18" s="29">
        <f t="shared" si="12"/>
        <v>5.68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32.13</v>
      </c>
      <c r="R18" s="29">
        <f t="shared" si="12"/>
        <v>5.5</v>
      </c>
      <c r="S18" s="29">
        <f t="shared" si="12"/>
        <v>0</v>
      </c>
      <c r="T18" s="29">
        <f t="shared" si="12"/>
        <v>0</v>
      </c>
      <c r="U18" s="29">
        <f t="shared" si="12"/>
        <v>0.5</v>
      </c>
      <c r="V18" s="29">
        <f t="shared" si="12"/>
        <v>1</v>
      </c>
      <c r="W18" s="29">
        <f t="shared" si="12"/>
        <v>0.5</v>
      </c>
      <c r="X18" s="29">
        <f t="shared" si="12"/>
        <v>13.63</v>
      </c>
      <c r="Y18" s="29">
        <f t="shared" si="12"/>
        <v>0</v>
      </c>
      <c r="Z18" s="29">
        <f t="shared" si="12"/>
        <v>0.5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10.5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1.13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1.09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0.04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113</v>
      </c>
      <c r="C19" s="29">
        <v>146.8</v>
      </c>
      <c r="D19" s="29">
        <v>113.54</v>
      </c>
      <c r="E19" s="29">
        <v>68.13</v>
      </c>
      <c r="F19" s="29">
        <v>39.73</v>
      </c>
      <c r="G19" s="29">
        <v>5.68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32.13</v>
      </c>
      <c r="R19" s="29">
        <v>5.5</v>
      </c>
      <c r="S19" s="29">
        <v>0</v>
      </c>
      <c r="T19" s="29">
        <v>0</v>
      </c>
      <c r="U19" s="29">
        <v>0.5</v>
      </c>
      <c r="V19" s="29">
        <v>1</v>
      </c>
      <c r="W19" s="29">
        <v>0.5</v>
      </c>
      <c r="X19" s="29">
        <v>13.63</v>
      </c>
      <c r="Y19" s="29">
        <v>0</v>
      </c>
      <c r="Z19" s="29">
        <v>0.5</v>
      </c>
      <c r="AA19" s="29">
        <v>0</v>
      </c>
      <c r="AB19" s="29">
        <v>0</v>
      </c>
      <c r="AC19" s="29">
        <v>0</v>
      </c>
      <c r="AD19" s="29">
        <v>10.5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1.13</v>
      </c>
      <c r="AT19" s="29">
        <v>0</v>
      </c>
      <c r="AU19" s="29">
        <v>0</v>
      </c>
      <c r="AV19" s="29">
        <v>0</v>
      </c>
      <c r="AW19" s="29">
        <v>0</v>
      </c>
      <c r="AX19" s="29">
        <v>1.09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0.04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116</v>
      </c>
      <c r="B20" s="59" t="s">
        <v>62</v>
      </c>
      <c r="C20" s="29">
        <f t="shared" ref="C20:BN20" si="14">C21</f>
        <v>12.49</v>
      </c>
      <c r="D20" s="29">
        <f t="shared" si="14"/>
        <v>12.49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12.49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117</v>
      </c>
      <c r="B21" s="59" t="s">
        <v>118</v>
      </c>
      <c r="C21" s="29">
        <f t="shared" ref="C21:BN21" si="16">C22</f>
        <v>12.49</v>
      </c>
      <c r="D21" s="29">
        <f t="shared" si="16"/>
        <v>12.49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12.49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119</v>
      </c>
      <c r="B22" s="59" t="s">
        <v>30</v>
      </c>
      <c r="C22" s="29">
        <v>12.49</v>
      </c>
      <c r="D22" s="29">
        <v>12.49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12.49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E29" sqref="E29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227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228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136</v>
      </c>
      <c r="D5" s="49" t="s">
        <v>229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137</v>
      </c>
      <c r="F6" s="54"/>
      <c r="G6" s="54"/>
      <c r="H6" s="55"/>
      <c r="I6" s="52" t="s">
        <v>138</v>
      </c>
    </row>
    <row r="7" s="40" customFormat="1" ht="9" customHeight="1" spans="1:9">
      <c r="A7" s="47"/>
      <c r="B7" s="47"/>
      <c r="C7" s="51"/>
      <c r="D7" s="56"/>
      <c r="E7" s="52" t="s">
        <v>123</v>
      </c>
      <c r="F7" s="52" t="s">
        <v>124</v>
      </c>
      <c r="G7" s="52" t="s">
        <v>125</v>
      </c>
      <c r="H7" s="52" t="s">
        <v>127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230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4" sqref="$A14:$XFD14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231</v>
      </c>
      <c r="B2" s="32"/>
      <c r="C2" s="32"/>
      <c r="D2" s="32"/>
    </row>
    <row r="3" customHeight="1" spans="1:4">
      <c r="A3" s="33"/>
      <c r="B3" s="33"/>
      <c r="C3" s="33"/>
      <c r="D3" s="34" t="s">
        <v>232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233</v>
      </c>
      <c r="B5" s="37" t="s">
        <v>234</v>
      </c>
      <c r="C5" s="37" t="s">
        <v>235</v>
      </c>
      <c r="D5" s="37" t="s">
        <v>236</v>
      </c>
    </row>
    <row r="6" s="31" customFormat="1" ht="27" customHeight="1" spans="1:4">
      <c r="A6" s="37" t="s">
        <v>237</v>
      </c>
      <c r="B6" s="38"/>
      <c r="C6" s="29"/>
      <c r="D6" s="38"/>
    </row>
    <row r="7" s="31" customFormat="1" ht="27" customHeight="1" spans="1:4">
      <c r="A7" s="39" t="s">
        <v>238</v>
      </c>
      <c r="B7" s="38"/>
      <c r="C7" s="29"/>
      <c r="D7" s="38"/>
    </row>
    <row r="8" s="31" customFormat="1" ht="27" customHeight="1" spans="1:4">
      <c r="A8" s="39" t="s">
        <v>239</v>
      </c>
      <c r="B8" s="38"/>
      <c r="C8" s="29"/>
      <c r="D8" s="38"/>
    </row>
    <row r="9" s="31" customFormat="1" ht="27" customHeight="1" spans="1:4">
      <c r="A9" s="39" t="s">
        <v>240</v>
      </c>
      <c r="B9" s="38"/>
      <c r="C9" s="29"/>
      <c r="D9" s="38"/>
    </row>
    <row r="10" s="31" customFormat="1" ht="27" customHeight="1" spans="1:4">
      <c r="A10" s="39" t="s">
        <v>241</v>
      </c>
      <c r="B10" s="38"/>
      <c r="C10" s="29"/>
      <c r="D10" s="38"/>
    </row>
    <row r="11" s="31" customFormat="1" ht="27" customHeight="1" spans="1:4">
      <c r="A11" s="39" t="s">
        <v>242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 t="s">
        <v>243</v>
      </c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244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245</v>
      </c>
    </row>
    <row r="4" customHeight="1" spans="1:12">
      <c r="A4" s="21" t="s">
        <v>246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247</v>
      </c>
      <c r="B5" s="23" t="s">
        <v>248</v>
      </c>
      <c r="C5" s="24" t="s">
        <v>249</v>
      </c>
      <c r="D5" s="23" t="s">
        <v>250</v>
      </c>
      <c r="E5" s="23" t="s">
        <v>251</v>
      </c>
      <c r="F5" s="23" t="s">
        <v>252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50</v>
      </c>
      <c r="H9" s="29">
        <f t="shared" si="0"/>
        <v>50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G11</f>
        <v>50</v>
      </c>
      <c r="H10" s="29">
        <f t="shared" si="1"/>
        <v>50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246</v>
      </c>
      <c r="B11" s="28" t="s">
        <v>127</v>
      </c>
      <c r="C11" s="27" t="s">
        <v>253</v>
      </c>
      <c r="D11" s="27" t="s">
        <v>253</v>
      </c>
      <c r="E11" s="27" t="s">
        <v>254</v>
      </c>
      <c r="F11" s="27" t="s">
        <v>255</v>
      </c>
      <c r="G11" s="29">
        <v>50</v>
      </c>
      <c r="H11" s="29">
        <v>50</v>
      </c>
      <c r="I11" s="29">
        <v>0</v>
      </c>
      <c r="J11" s="29">
        <v>0</v>
      </c>
      <c r="K11" s="29">
        <v>0</v>
      </c>
      <c r="L11" s="29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V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3.25" customWidth="1"/>
    <col min="11" max="11" width="23.5" customWidth="1"/>
  </cols>
  <sheetData>
    <row r="1" s="1" customFormat="1" ht="36" customHeight="1" spans="1:65">
      <c r="A1" s="5" t="s">
        <v>256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257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258</v>
      </c>
      <c r="B4" s="9" t="s">
        <v>247</v>
      </c>
      <c r="C4" s="9" t="s">
        <v>259</v>
      </c>
      <c r="D4" s="9"/>
      <c r="E4" s="9"/>
      <c r="F4" s="9"/>
      <c r="G4" s="9" t="s">
        <v>260</v>
      </c>
      <c r="H4" s="9" t="s">
        <v>261</v>
      </c>
      <c r="I4" s="9" t="s">
        <v>262</v>
      </c>
      <c r="J4" s="9" t="s">
        <v>263</v>
      </c>
      <c r="K4" s="9" t="s">
        <v>264</v>
      </c>
      <c r="L4" s="9"/>
      <c r="M4" s="9"/>
      <c r="N4" s="9"/>
      <c r="O4" s="9"/>
      <c r="P4" s="9"/>
      <c r="Q4" s="9"/>
      <c r="R4" s="9"/>
      <c r="S4" s="13" t="s">
        <v>265</v>
      </c>
      <c r="T4" s="14"/>
      <c r="U4" s="15" t="s">
        <v>266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267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268</v>
      </c>
      <c r="BB4" s="15"/>
      <c r="BC4" s="15"/>
      <c r="BD4" s="15"/>
      <c r="BE4" s="9" t="s">
        <v>269</v>
      </c>
      <c r="BF4" s="9" t="s">
        <v>270</v>
      </c>
      <c r="BG4" s="9"/>
      <c r="BH4" s="9"/>
      <c r="BI4" s="9" t="s">
        <v>271</v>
      </c>
      <c r="BJ4" s="9" t="s">
        <v>272</v>
      </c>
      <c r="BK4" s="9" t="s">
        <v>273</v>
      </c>
      <c r="BL4" s="9" t="s">
        <v>274</v>
      </c>
      <c r="BM4" s="9" t="s">
        <v>275</v>
      </c>
    </row>
    <row r="5" s="3" customFormat="1" ht="12" customHeight="1" spans="1:65">
      <c r="A5" s="9"/>
      <c r="B5" s="9"/>
      <c r="C5" s="9" t="s">
        <v>276</v>
      </c>
      <c r="D5" s="9" t="s">
        <v>277</v>
      </c>
      <c r="E5" s="9" t="s">
        <v>278</v>
      </c>
      <c r="F5" s="9" t="s">
        <v>85</v>
      </c>
      <c r="G5" s="9"/>
      <c r="H5" s="9"/>
      <c r="I5" s="9"/>
      <c r="J5" s="9"/>
      <c r="K5" s="9" t="s">
        <v>87</v>
      </c>
      <c r="L5" s="9" t="s">
        <v>279</v>
      </c>
      <c r="M5" s="9" t="s">
        <v>280</v>
      </c>
      <c r="N5" s="9" t="s">
        <v>281</v>
      </c>
      <c r="O5" s="9" t="s">
        <v>282</v>
      </c>
      <c r="P5" s="9" t="s">
        <v>283</v>
      </c>
      <c r="Q5" s="9" t="s">
        <v>89</v>
      </c>
      <c r="R5" s="9" t="s">
        <v>284</v>
      </c>
      <c r="S5" s="9" t="s">
        <v>285</v>
      </c>
      <c r="T5" s="9" t="s">
        <v>286</v>
      </c>
      <c r="U5" s="15" t="s">
        <v>287</v>
      </c>
      <c r="V5" s="15"/>
      <c r="W5" s="15"/>
      <c r="X5" s="15"/>
      <c r="Y5" s="15" t="s">
        <v>288</v>
      </c>
      <c r="Z5" s="15"/>
      <c r="AA5" s="15"/>
      <c r="AB5" s="15"/>
      <c r="AC5" s="15" t="s">
        <v>289</v>
      </c>
      <c r="AD5" s="15"/>
      <c r="AE5" s="15"/>
      <c r="AF5" s="15"/>
      <c r="AG5" s="15" t="s">
        <v>290</v>
      </c>
      <c r="AH5" s="15"/>
      <c r="AI5" s="15"/>
      <c r="AJ5" s="15"/>
      <c r="AK5" s="15" t="s">
        <v>291</v>
      </c>
      <c r="AL5" s="15"/>
      <c r="AM5" s="15"/>
      <c r="AN5" s="15"/>
      <c r="AO5" s="15" t="s">
        <v>292</v>
      </c>
      <c r="AP5" s="15"/>
      <c r="AQ5" s="15"/>
      <c r="AR5" s="15"/>
      <c r="AS5" s="15" t="s">
        <v>293</v>
      </c>
      <c r="AT5" s="15"/>
      <c r="AU5" s="15"/>
      <c r="AV5" s="15"/>
      <c r="AW5" s="15" t="s">
        <v>294</v>
      </c>
      <c r="AX5" s="15"/>
      <c r="AY5" s="15"/>
      <c r="AZ5" s="15"/>
      <c r="BA5" s="15" t="s">
        <v>295</v>
      </c>
      <c r="BB5" s="15"/>
      <c r="BC5" s="15"/>
      <c r="BD5" s="15"/>
      <c r="BE5" s="9"/>
      <c r="BF5" s="9" t="s">
        <v>296</v>
      </c>
      <c r="BG5" s="9" t="s">
        <v>297</v>
      </c>
      <c r="BH5" s="9" t="s">
        <v>298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299</v>
      </c>
      <c r="V6" s="9"/>
      <c r="W6" s="9" t="s">
        <v>300</v>
      </c>
      <c r="X6" s="9"/>
      <c r="Y6" s="9" t="s">
        <v>299</v>
      </c>
      <c r="Z6" s="9"/>
      <c r="AA6" s="9" t="s">
        <v>300</v>
      </c>
      <c r="AB6" s="9"/>
      <c r="AC6" s="9" t="s">
        <v>299</v>
      </c>
      <c r="AD6" s="9"/>
      <c r="AE6" s="9" t="s">
        <v>300</v>
      </c>
      <c r="AF6" s="9"/>
      <c r="AG6" s="9" t="s">
        <v>299</v>
      </c>
      <c r="AH6" s="9"/>
      <c r="AI6" s="9" t="s">
        <v>300</v>
      </c>
      <c r="AJ6" s="9"/>
      <c r="AK6" s="9" t="s">
        <v>299</v>
      </c>
      <c r="AL6" s="9"/>
      <c r="AM6" s="9" t="s">
        <v>300</v>
      </c>
      <c r="AN6" s="9"/>
      <c r="AO6" s="9" t="s">
        <v>299</v>
      </c>
      <c r="AP6" s="9"/>
      <c r="AQ6" s="9" t="s">
        <v>300</v>
      </c>
      <c r="AR6" s="9"/>
      <c r="AS6" s="9" t="s">
        <v>299</v>
      </c>
      <c r="AT6" s="9"/>
      <c r="AU6" s="9" t="s">
        <v>300</v>
      </c>
      <c r="AV6" s="9"/>
      <c r="AW6" s="9" t="s">
        <v>299</v>
      </c>
      <c r="AX6" s="9"/>
      <c r="AY6" s="9" t="s">
        <v>300</v>
      </c>
      <c r="AZ6" s="9"/>
      <c r="BA6" s="9" t="s">
        <v>299</v>
      </c>
      <c r="BB6" s="9"/>
      <c r="BC6" s="9" t="s">
        <v>300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301</v>
      </c>
      <c r="V7" s="9" t="s">
        <v>302</v>
      </c>
      <c r="W7" s="9" t="s">
        <v>301</v>
      </c>
      <c r="X7" s="9" t="s">
        <v>302</v>
      </c>
      <c r="Y7" s="9" t="s">
        <v>301</v>
      </c>
      <c r="Z7" s="9" t="s">
        <v>302</v>
      </c>
      <c r="AA7" s="9" t="s">
        <v>301</v>
      </c>
      <c r="AB7" s="9" t="s">
        <v>302</v>
      </c>
      <c r="AC7" s="9" t="s">
        <v>301</v>
      </c>
      <c r="AD7" s="9" t="s">
        <v>302</v>
      </c>
      <c r="AE7" s="9" t="s">
        <v>301</v>
      </c>
      <c r="AF7" s="9" t="s">
        <v>302</v>
      </c>
      <c r="AG7" s="9" t="s">
        <v>301</v>
      </c>
      <c r="AH7" s="9" t="s">
        <v>302</v>
      </c>
      <c r="AI7" s="9" t="s">
        <v>301</v>
      </c>
      <c r="AJ7" s="9" t="s">
        <v>302</v>
      </c>
      <c r="AK7" s="9" t="s">
        <v>301</v>
      </c>
      <c r="AL7" s="9" t="s">
        <v>302</v>
      </c>
      <c r="AM7" s="9" t="s">
        <v>301</v>
      </c>
      <c r="AN7" s="9" t="s">
        <v>302</v>
      </c>
      <c r="AO7" s="9" t="s">
        <v>301</v>
      </c>
      <c r="AP7" s="9" t="s">
        <v>302</v>
      </c>
      <c r="AQ7" s="9" t="s">
        <v>301</v>
      </c>
      <c r="AR7" s="9" t="s">
        <v>302</v>
      </c>
      <c r="AS7" s="9" t="s">
        <v>301</v>
      </c>
      <c r="AT7" s="9" t="s">
        <v>302</v>
      </c>
      <c r="AU7" s="9" t="s">
        <v>301</v>
      </c>
      <c r="AV7" s="9" t="s">
        <v>302</v>
      </c>
      <c r="AW7" s="9" t="s">
        <v>301</v>
      </c>
      <c r="AX7" s="9" t="s">
        <v>302</v>
      </c>
      <c r="AY7" s="9" t="s">
        <v>301</v>
      </c>
      <c r="AZ7" s="9" t="s">
        <v>302</v>
      </c>
      <c r="BA7" s="9" t="s">
        <v>301</v>
      </c>
      <c r="BB7" s="9" t="s">
        <v>302</v>
      </c>
      <c r="BC7" s="9" t="s">
        <v>301</v>
      </c>
      <c r="BD7" s="9" t="s">
        <v>302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50</v>
      </c>
      <c r="K8" s="12">
        <f t="shared" si="0"/>
        <v>50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50</v>
      </c>
      <c r="K9" s="12">
        <f t="shared" si="1"/>
        <v>50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246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50</v>
      </c>
      <c r="K10" s="12">
        <f t="shared" si="2"/>
        <v>50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303</v>
      </c>
      <c r="C11" s="11" t="s">
        <v>109</v>
      </c>
      <c r="D11" s="11" t="s">
        <v>304</v>
      </c>
      <c r="E11" s="11" t="s">
        <v>305</v>
      </c>
      <c r="F11" s="10" t="s">
        <v>306</v>
      </c>
      <c r="G11" s="11" t="s">
        <v>253</v>
      </c>
      <c r="H11" s="11"/>
      <c r="I11" s="11"/>
      <c r="J11" s="12">
        <v>50</v>
      </c>
      <c r="K11" s="12">
        <v>50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/>
      <c r="T11" s="11"/>
      <c r="U11" s="11" t="s">
        <v>307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 t="s">
        <v>308</v>
      </c>
      <c r="AH11" s="11" t="s">
        <v>309</v>
      </c>
      <c r="AI11" s="11"/>
      <c r="AJ11" s="11"/>
      <c r="AK11" s="11" t="s">
        <v>310</v>
      </c>
      <c r="AL11" s="11" t="s">
        <v>311</v>
      </c>
      <c r="AM11" s="11"/>
      <c r="AN11" s="11"/>
      <c r="AO11" s="11" t="s">
        <v>312</v>
      </c>
      <c r="AP11" s="11" t="s">
        <v>313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314</v>
      </c>
      <c r="BB11" s="11" t="s">
        <v>315</v>
      </c>
      <c r="BC11" s="11"/>
      <c r="BD11" s="11"/>
      <c r="BE11" s="11" t="s">
        <v>316</v>
      </c>
      <c r="BF11" s="11"/>
      <c r="BG11" s="11"/>
      <c r="BH11" s="11" t="s">
        <v>317</v>
      </c>
      <c r="BI11" s="11" t="s">
        <v>318</v>
      </c>
      <c r="BJ11" s="11"/>
      <c r="BK11" s="11" t="s">
        <v>319</v>
      </c>
      <c r="BL11" s="11" t="s">
        <v>320</v>
      </c>
      <c r="BM11" s="11" t="s">
        <v>254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2024-12-15T02:03:07Z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CAC2B2678E6F4329937D55FB56557A5A</vt:lpwstr>
  </property>
</Properties>
</file>