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采购" sheetId="1" r:id="rId1"/>
  </sheets>
  <definedNames>
    <definedName name="_xlnm.Print_Area" localSheetId="0">政府采购!$A$1:$X$34</definedName>
    <definedName name="_xlnm.Print_Titles" localSheetId="0">政府采购!$1:6</definedName>
  </definedNames>
  <calcPr calcId="144525"/>
</workbook>
</file>

<file path=xl/sharedStrings.xml><?xml version="1.0" encoding="utf-8"?>
<sst xmlns="http://schemas.openxmlformats.org/spreadsheetml/2006/main" count="111" uniqueCount="81">
  <si>
    <t>政府采购表</t>
  </si>
  <si>
    <t>2021年盘山县政府采购项目支出预算表</t>
  </si>
  <si>
    <t>单位：万元</t>
  </si>
  <si>
    <t>单位代码</t>
  </si>
  <si>
    <t>单位名称</t>
  </si>
  <si>
    <t>项目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</si>
  <si>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</si>
  <si>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</si>
  <si>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</si>
  <si>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</si>
  <si>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</si>
  <si>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</si>
  <si>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</si>
  <si>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</si>
  <si>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</si>
  <si>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本年收入合计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</si>
  <si>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</si>
  <si>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</si>
  <si>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</si>
  <si>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</si>
  <si>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</si>
  <si>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</si>
  <si>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</si>
  <si>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</si>
  <si>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小计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</si>
  <si>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</si>
  <si>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</si>
  <si>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</si>
  <si>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</si>
  <si>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</si>
  <si>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</si>
  <si>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合计</t>
  </si>
  <si>
    <t>102</t>
  </si>
  <si>
    <t>文财（教科文）</t>
  </si>
  <si>
    <t>盘山县高级中学</t>
  </si>
  <si>
    <t>暖气管线改建；自来水管网；消防管线维修改建维修项目</t>
  </si>
  <si>
    <t>教室护眼灯-教学设备</t>
  </si>
  <si>
    <t>盘山县教育局</t>
  </si>
  <si>
    <t>盘山县教育信息化建设</t>
  </si>
  <si>
    <t>幼儿园校舍维修</t>
  </si>
  <si>
    <t>学生宿舍、浴池及综合楼项目</t>
  </si>
  <si>
    <t>电子设备采购</t>
  </si>
  <si>
    <t>校车车载视频系统服务费</t>
  </si>
  <si>
    <t>学校师生饮用水设备采购安装</t>
  </si>
  <si>
    <t>盘锦弘毅中学</t>
  </si>
  <si>
    <t>学生宿舍用品采购</t>
  </si>
  <si>
    <t>盘山县职业教育中心</t>
  </si>
  <si>
    <t>化工实训室改扩建</t>
  </si>
  <si>
    <t>宿舍楼维修改造</t>
  </si>
  <si>
    <t>盘山县融媒体中心（盘山广播电视台）</t>
  </si>
  <si>
    <t>发射台建设招标</t>
  </si>
  <si>
    <t>座</t>
  </si>
  <si>
    <t xml:space="preserve">  105024</t>
  </si>
  <si>
    <t>企财</t>
  </si>
  <si>
    <t>辽宁新材料产业经济开发区管理委员会</t>
  </si>
  <si>
    <t>消防设施配套---变压器</t>
  </si>
  <si>
    <t>套</t>
  </si>
  <si>
    <t>106</t>
  </si>
  <si>
    <t>经建</t>
  </si>
  <si>
    <t>盘山县消防救援大队</t>
  </si>
  <si>
    <t>营房大项修缮</t>
  </si>
  <si>
    <t>项</t>
  </si>
  <si>
    <t>综合训练馆大屏幕</t>
  </si>
  <si>
    <t>消防器材装备</t>
  </si>
  <si>
    <t>行政车辆购置</t>
  </si>
  <si>
    <t>盘山县综合行政执法大队</t>
  </si>
  <si>
    <t>执法执勤制服</t>
  </si>
  <si>
    <t>执法执勤车辆</t>
  </si>
  <si>
    <t>辆</t>
  </si>
  <si>
    <t>107</t>
  </si>
  <si>
    <t>预算</t>
  </si>
  <si>
    <t>交警队</t>
  </si>
  <si>
    <t>车</t>
  </si>
  <si>
    <t>台</t>
  </si>
  <si>
    <t>PDA查验设备</t>
  </si>
  <si>
    <t>驾驶员考验场科目二、科目三考试系统升级</t>
  </si>
  <si>
    <t>摩托车考验场建设</t>
  </si>
  <si>
    <t>全县城内外交通岗需要安装空中导向标志、导向牌、宣传标志牌80块</t>
  </si>
  <si>
    <t>块</t>
  </si>
  <si>
    <t>信号灯及定点测速</t>
  </si>
  <si>
    <t>区间测速</t>
  </si>
</sst>
</file>

<file path=xl/styles.xml><?xml version="1.0" encoding="utf-8"?>
<styleSheet xmlns="http://schemas.openxmlformats.org/spreadsheetml/2006/main">
  <numFmts count="8">
    <numFmt numFmtId="176" formatCode="_ \¥* #,##0.00_ ;_ \¥* \-#,##0.00_ ;_ \¥* &quot;-&quot;??_ ;_ @_ "/>
    <numFmt numFmtId="177" formatCode="_ \¥* #,##0_ ;_ \¥* \-#,##0_ ;_ \¥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#,##0.00_ "/>
    <numFmt numFmtId="179" formatCode="###,###,###,##0"/>
  </numFmts>
  <fonts count="24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12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21" borderId="17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7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0" fillId="2" borderId="2" xfId="0" applyNumberFormat="1" applyFill="1" applyBorder="1">
      <alignment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NumberFormat="1" applyFill="1" applyBorder="1">
      <alignment vertical="center"/>
    </xf>
    <xf numFmtId="49" fontId="0" fillId="3" borderId="2" xfId="0" applyNumberFormat="1" applyFill="1" applyBorder="1">
      <alignment vertical="center"/>
    </xf>
    <xf numFmtId="49" fontId="0" fillId="3" borderId="2" xfId="0" applyNumberFormat="1" applyFont="1" applyFill="1" applyBorder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NumberFormat="1" applyFill="1" applyBorder="1">
      <alignment vertical="center"/>
    </xf>
    <xf numFmtId="49" fontId="1" fillId="0" borderId="2" xfId="0" applyNumberFormat="1" applyFont="1" applyFill="1" applyBorder="1">
      <alignment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>
      <alignment vertical="center"/>
    </xf>
    <xf numFmtId="49" fontId="1" fillId="0" borderId="7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ill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3" fontId="0" fillId="2" borderId="2" xfId="0" applyNumberFormat="1" applyFill="1" applyBorder="1">
      <alignment vertical="center"/>
    </xf>
    <xf numFmtId="178" fontId="0" fillId="2" borderId="2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>
      <alignment vertical="center"/>
    </xf>
    <xf numFmtId="178" fontId="0" fillId="3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>
      <alignment vertical="center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8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7" xfId="8" applyNumberFormat="1" applyFont="1" applyFill="1" applyBorder="1" applyAlignment="1">
      <alignment horizontal="center" vertical="center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>
      <alignment horizontal="center" vertical="center"/>
    </xf>
    <xf numFmtId="178" fontId="0" fillId="3" borderId="2" xfId="0" applyNumberFormat="1" applyFont="1" applyFill="1" applyBorder="1">
      <alignment vertical="center"/>
    </xf>
    <xf numFmtId="178" fontId="0" fillId="0" borderId="2" xfId="0" applyNumberFormat="1" applyFont="1" applyFill="1" applyBorder="1">
      <alignment vertical="center"/>
    </xf>
    <xf numFmtId="178" fontId="0" fillId="0" borderId="6" xfId="0" applyNumberFormat="1" applyFont="1" applyFill="1" applyBorder="1">
      <alignment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货币[0] 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标题 4" xfId="16" builtinId="19"/>
    <cellStyle name="货币[0] 3" xfId="17"/>
    <cellStyle name="60% - 强调文字颜色 2" xfId="18" builtinId="36"/>
    <cellStyle name="警告文本" xfId="19" builtinId="11"/>
    <cellStyle name="货币 7" xfId="20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货币[0] 2" xfId="26"/>
    <cellStyle name="60% - 强调文字颜色 1" xfId="27" builtinId="32"/>
    <cellStyle name="货币[0] 5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千位分隔[0] 3" xfId="48"/>
    <cellStyle name="20% - 强调文字颜色 4" xfId="49" builtinId="42"/>
    <cellStyle name="40% - 强调文字颜色 4" xfId="50" builtinId="43"/>
    <cellStyle name="千位分隔[0] 4" xfId="51"/>
    <cellStyle name="强调文字颜色 5" xfId="52" builtinId="45"/>
    <cellStyle name="40% - 强调文字颜色 5" xfId="53" builtinId="47"/>
    <cellStyle name="货币[0] 6" xfId="54"/>
    <cellStyle name="60% - 强调文字颜色 5" xfId="55" builtinId="48"/>
    <cellStyle name="千位分隔[0] 5" xfId="56"/>
    <cellStyle name="强调文字颜色 6" xfId="57" builtinId="49"/>
    <cellStyle name="40% - 强调文字颜色 6" xfId="58" builtinId="51"/>
    <cellStyle name="货币[0] 7" xfId="59"/>
    <cellStyle name="60% - 强调文字颜色 6" xfId="60" builtinId="52"/>
    <cellStyle name="货币 5" xfId="61"/>
    <cellStyle name="常规 2" xfId="62"/>
    <cellStyle name="常规 3" xfId="63"/>
    <cellStyle name="常规 4" xfId="64"/>
    <cellStyle name="常规 4 2" xfId="65"/>
    <cellStyle name="常规 5" xfId="66"/>
    <cellStyle name="常规 7" xfId="67"/>
    <cellStyle name="货币 2" xfId="68"/>
    <cellStyle name="货币 3" xfId="69"/>
    <cellStyle name="货币 4" xfId="70"/>
    <cellStyle name="货币 6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9"/>
  <sheetViews>
    <sheetView showGridLines="0" showZeros="0" tabSelected="1" zoomScale="85" zoomScaleNormal="85" workbookViewId="0">
      <pane xSplit="7" ySplit="6" topLeftCell="I7" activePane="bottomRight" state="frozen"/>
      <selection/>
      <selection pane="topRight"/>
      <selection pane="bottomLeft"/>
      <selection pane="bottomRight" activeCell="I37" sqref="I37"/>
    </sheetView>
  </sheetViews>
  <sheetFormatPr defaultColWidth="9" defaultRowHeight="14.25"/>
  <cols>
    <col min="1" max="1" width="14" style="4" hidden="1" customWidth="1"/>
    <col min="2" max="2" width="26.75" style="4" customWidth="1"/>
    <col min="3" max="3" width="38.75" style="5" customWidth="1"/>
    <col min="4" max="4" width="29.125" style="5" hidden="1" customWidth="1"/>
    <col min="5" max="5" width="15.25" style="4" hidden="1" customWidth="1"/>
    <col min="6" max="6" width="9" style="4" hidden="1" customWidth="1"/>
    <col min="7" max="7" width="14.125" style="4" hidden="1" customWidth="1"/>
    <col min="8" max="8" width="9" style="4"/>
    <col min="9" max="9" width="10.125" style="4"/>
    <col min="10" max="10" width="14.875" style="4"/>
    <col min="11" max="11" width="13.75" style="4" customWidth="1"/>
    <col min="12" max="12" width="12.875" style="4" customWidth="1"/>
    <col min="13" max="13" width="14.875" style="4"/>
    <col min="14" max="14" width="9" style="4"/>
    <col min="15" max="15" width="13.75" style="4"/>
    <col min="16" max="16" width="11.5" style="4"/>
    <col min="17" max="19" width="9" style="4"/>
    <col min="20" max="20" width="11.5" style="4"/>
    <col min="21" max="16384" width="9" style="4"/>
  </cols>
  <sheetData>
    <row r="1" customHeight="1" spans="1:25">
      <c r="A1" s="6"/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33.75" customHeight="1" spans="1:25">
      <c r="A2" s="8" t="s">
        <v>0</v>
      </c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customHeight="1" spans="1:25">
      <c r="A3" s="10"/>
      <c r="B3" s="10"/>
      <c r="C3" s="11"/>
      <c r="D3" s="1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 t="s">
        <v>2</v>
      </c>
    </row>
    <row r="4" customHeight="1" spans="1:25">
      <c r="A4" s="12" t="s">
        <v>3</v>
      </c>
      <c r="B4" s="13" t="s">
        <v>4</v>
      </c>
      <c r="C4" s="14" t="s">
        <v>5</v>
      </c>
      <c r="D4" s="15"/>
      <c r="E4" s="16"/>
      <c r="F4" s="17" t="s">
        <v>6</v>
      </c>
      <c r="G4" s="17" t="s">
        <v>7</v>
      </c>
      <c r="H4" s="17" t="s">
        <v>8</v>
      </c>
      <c r="I4" s="17" t="s">
        <v>9</v>
      </c>
      <c r="J4" s="13" t="s">
        <v>10</v>
      </c>
      <c r="K4" s="13" t="s">
        <v>11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customHeight="1" spans="1:25">
      <c r="A5" s="12"/>
      <c r="B5" s="13"/>
      <c r="C5" s="18" t="s">
        <v>12</v>
      </c>
      <c r="D5" s="13" t="s">
        <v>13</v>
      </c>
      <c r="E5" s="13" t="s">
        <v>14</v>
      </c>
      <c r="F5" s="13"/>
      <c r="G5" s="17"/>
      <c r="H5" s="17"/>
      <c r="I5" s="17"/>
      <c r="J5" s="13"/>
      <c r="K5" s="17" t="s">
        <v>15</v>
      </c>
      <c r="L5" s="13" t="s">
        <v>16</v>
      </c>
      <c r="M5" s="13"/>
      <c r="N5" s="13"/>
      <c r="O5" s="13"/>
      <c r="P5" s="13"/>
      <c r="Q5" s="13"/>
      <c r="R5" s="13"/>
      <c r="S5" s="58" t="s">
        <v>17</v>
      </c>
      <c r="T5" s="58" t="s">
        <v>18</v>
      </c>
      <c r="U5" s="58" t="s">
        <v>19</v>
      </c>
      <c r="V5" s="58" t="s">
        <v>20</v>
      </c>
      <c r="W5" s="58" t="s">
        <v>21</v>
      </c>
      <c r="X5" s="58" t="s">
        <v>22</v>
      </c>
      <c r="Y5" s="58" t="s">
        <v>23</v>
      </c>
    </row>
    <row r="6" ht="36" customHeight="1" spans="1:25">
      <c r="A6" s="12"/>
      <c r="B6" s="13"/>
      <c r="C6" s="19"/>
      <c r="D6" s="13"/>
      <c r="E6" s="13"/>
      <c r="F6" s="17"/>
      <c r="G6" s="17"/>
      <c r="H6" s="17"/>
      <c r="I6" s="17"/>
      <c r="J6" s="13"/>
      <c r="K6" s="17"/>
      <c r="L6" s="58" t="s">
        <v>24</v>
      </c>
      <c r="M6" s="58" t="s">
        <v>25</v>
      </c>
      <c r="N6" s="58" t="s">
        <v>26</v>
      </c>
      <c r="O6" s="58" t="s">
        <v>27</v>
      </c>
      <c r="P6" s="58" t="s">
        <v>28</v>
      </c>
      <c r="Q6" s="58" t="s">
        <v>29</v>
      </c>
      <c r="R6" s="58" t="s">
        <v>30</v>
      </c>
      <c r="S6" s="58"/>
      <c r="T6" s="58"/>
      <c r="U6" s="58"/>
      <c r="V6" s="58"/>
      <c r="W6" s="58"/>
      <c r="X6" s="58"/>
      <c r="Y6" s="58"/>
    </row>
    <row r="7" s="1" customFormat="1" customHeight="1" spans="1:25">
      <c r="A7" s="20"/>
      <c r="B7" s="20" t="s">
        <v>31</v>
      </c>
      <c r="C7" s="21"/>
      <c r="D7" s="21"/>
      <c r="E7" s="22"/>
      <c r="F7" s="20"/>
      <c r="G7" s="20"/>
      <c r="H7" s="20"/>
      <c r="I7" s="59"/>
      <c r="J7" s="60">
        <f>+J8+J23+J25+J32</f>
        <v>6474.71</v>
      </c>
      <c r="K7" s="60">
        <f t="shared" ref="K7:Y7" si="0">+K8+K23+K25+K32</f>
        <v>6474.71</v>
      </c>
      <c r="L7" s="60">
        <f t="shared" si="0"/>
        <v>6384.71</v>
      </c>
      <c r="M7" s="60">
        <f t="shared" si="0"/>
        <v>5159.71</v>
      </c>
      <c r="N7" s="60">
        <f t="shared" si="0"/>
        <v>0</v>
      </c>
      <c r="O7" s="60">
        <f t="shared" si="0"/>
        <v>1000</v>
      </c>
      <c r="P7" s="60">
        <f t="shared" si="0"/>
        <v>0</v>
      </c>
      <c r="Q7" s="60">
        <f t="shared" si="0"/>
        <v>0</v>
      </c>
      <c r="R7" s="60">
        <f t="shared" si="0"/>
        <v>225</v>
      </c>
      <c r="S7" s="60">
        <f t="shared" si="0"/>
        <v>0</v>
      </c>
      <c r="T7" s="60">
        <f t="shared" si="0"/>
        <v>90</v>
      </c>
      <c r="U7" s="60">
        <f t="shared" si="0"/>
        <v>0</v>
      </c>
      <c r="V7" s="60">
        <f t="shared" si="0"/>
        <v>0</v>
      </c>
      <c r="W7" s="60">
        <f t="shared" si="0"/>
        <v>0</v>
      </c>
      <c r="X7" s="60">
        <f t="shared" si="0"/>
        <v>0</v>
      </c>
      <c r="Y7" s="60">
        <f t="shared" si="0"/>
        <v>0</v>
      </c>
    </row>
    <row r="8" s="2" customFormat="1" customHeight="1" spans="1:25">
      <c r="A8" s="23" t="s">
        <v>32</v>
      </c>
      <c r="B8" s="24" t="s">
        <v>33</v>
      </c>
      <c r="C8" s="25"/>
      <c r="D8" s="25"/>
      <c r="E8" s="26"/>
      <c r="F8" s="23"/>
      <c r="G8" s="23"/>
      <c r="H8" s="23"/>
      <c r="I8" s="61"/>
      <c r="J8" s="62">
        <f t="shared" ref="J8:M8" si="1">SUM(J9:J22)</f>
        <v>5209.71</v>
      </c>
      <c r="K8" s="62">
        <f t="shared" si="1"/>
        <v>5209.71</v>
      </c>
      <c r="L8" s="62">
        <f t="shared" si="1"/>
        <v>5119.71</v>
      </c>
      <c r="M8" s="62">
        <f t="shared" si="1"/>
        <v>4894.71</v>
      </c>
      <c r="N8" s="62">
        <f t="shared" ref="K8:Y8" si="2">SUM(N9:N22)</f>
        <v>0</v>
      </c>
      <c r="O8" s="62">
        <f t="shared" si="2"/>
        <v>0</v>
      </c>
      <c r="P8" s="62">
        <f t="shared" si="2"/>
        <v>0</v>
      </c>
      <c r="Q8" s="62">
        <f t="shared" si="2"/>
        <v>0</v>
      </c>
      <c r="R8" s="62">
        <f t="shared" si="2"/>
        <v>225</v>
      </c>
      <c r="S8" s="62">
        <f t="shared" si="2"/>
        <v>0</v>
      </c>
      <c r="T8" s="62">
        <f t="shared" si="2"/>
        <v>90</v>
      </c>
      <c r="U8" s="62">
        <f t="shared" si="2"/>
        <v>0</v>
      </c>
      <c r="V8" s="62">
        <f t="shared" si="2"/>
        <v>0</v>
      </c>
      <c r="W8" s="62">
        <f t="shared" si="2"/>
        <v>0</v>
      </c>
      <c r="X8" s="62">
        <f t="shared" si="2"/>
        <v>0</v>
      </c>
      <c r="Y8" s="75">
        <f t="shared" si="2"/>
        <v>0</v>
      </c>
    </row>
    <row r="9" s="3" customFormat="1" customHeight="1" spans="1:25">
      <c r="A9" s="27"/>
      <c r="B9" s="28" t="s">
        <v>34</v>
      </c>
      <c r="C9" s="29" t="s">
        <v>35</v>
      </c>
      <c r="D9" s="30"/>
      <c r="E9" s="31"/>
      <c r="F9" s="27"/>
      <c r="G9" s="27"/>
      <c r="H9" s="27"/>
      <c r="I9" s="63"/>
      <c r="J9" s="64">
        <f t="shared" ref="J8:J22" si="3">K9</f>
        <v>350</v>
      </c>
      <c r="K9" s="64">
        <f t="shared" ref="K8:K22" si="4">L9+S9+T9+U9+V9+W9+X9+Y9</f>
        <v>350</v>
      </c>
      <c r="L9" s="64">
        <f t="shared" ref="L8:L22" si="5">SUM(M9:R9)</f>
        <v>350</v>
      </c>
      <c r="M9" s="64">
        <v>350</v>
      </c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76"/>
    </row>
    <row r="10" s="3" customFormat="1" customHeight="1" spans="1:25">
      <c r="A10" s="27"/>
      <c r="B10" s="32" t="s">
        <v>34</v>
      </c>
      <c r="C10" s="33" t="s">
        <v>36</v>
      </c>
      <c r="D10" s="30"/>
      <c r="E10" s="31"/>
      <c r="F10" s="27"/>
      <c r="G10" s="27"/>
      <c r="H10" s="27"/>
      <c r="I10" s="63"/>
      <c r="J10" s="64">
        <f t="shared" si="3"/>
        <v>90</v>
      </c>
      <c r="K10" s="64">
        <f t="shared" si="4"/>
        <v>90</v>
      </c>
      <c r="L10" s="64">
        <f t="shared" si="5"/>
        <v>0</v>
      </c>
      <c r="M10" s="64"/>
      <c r="N10" s="65"/>
      <c r="O10" s="65"/>
      <c r="P10" s="65"/>
      <c r="Q10" s="65"/>
      <c r="R10" s="65"/>
      <c r="S10" s="65"/>
      <c r="T10" s="65">
        <v>90</v>
      </c>
      <c r="U10" s="65"/>
      <c r="V10" s="65"/>
      <c r="W10" s="65"/>
      <c r="X10" s="65"/>
      <c r="Y10" s="76"/>
    </row>
    <row r="11" s="3" customFormat="1" customHeight="1" spans="1:25">
      <c r="A11" s="27"/>
      <c r="B11" s="34" t="s">
        <v>37</v>
      </c>
      <c r="C11" s="35" t="s">
        <v>38</v>
      </c>
      <c r="D11" s="30"/>
      <c r="E11" s="31"/>
      <c r="F11" s="27"/>
      <c r="G11" s="27"/>
      <c r="H11" s="27"/>
      <c r="I11" s="63"/>
      <c r="J11" s="64">
        <f t="shared" si="3"/>
        <v>100</v>
      </c>
      <c r="K11" s="64">
        <f t="shared" si="4"/>
        <v>100</v>
      </c>
      <c r="L11" s="64">
        <f t="shared" si="5"/>
        <v>100</v>
      </c>
      <c r="M11" s="66">
        <v>100</v>
      </c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76"/>
    </row>
    <row r="12" s="3" customFormat="1" customHeight="1" spans="1:25">
      <c r="A12" s="27"/>
      <c r="B12" s="34" t="s">
        <v>37</v>
      </c>
      <c r="C12" s="35" t="s">
        <v>38</v>
      </c>
      <c r="D12" s="30"/>
      <c r="E12" s="31"/>
      <c r="F12" s="27"/>
      <c r="G12" s="27"/>
      <c r="H12" s="27"/>
      <c r="I12" s="63"/>
      <c r="J12" s="64">
        <f t="shared" si="3"/>
        <v>140</v>
      </c>
      <c r="K12" s="64">
        <f t="shared" si="4"/>
        <v>140</v>
      </c>
      <c r="L12" s="64">
        <f t="shared" si="5"/>
        <v>140</v>
      </c>
      <c r="M12" s="66">
        <v>140</v>
      </c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76"/>
    </row>
    <row r="13" s="3" customFormat="1" customHeight="1" spans="1:25">
      <c r="A13" s="27"/>
      <c r="B13" s="34" t="s">
        <v>37</v>
      </c>
      <c r="C13" s="35" t="s">
        <v>39</v>
      </c>
      <c r="D13" s="30"/>
      <c r="E13" s="31"/>
      <c r="F13" s="27"/>
      <c r="G13" s="27"/>
      <c r="H13" s="27"/>
      <c r="I13" s="63"/>
      <c r="J13" s="64">
        <f t="shared" si="3"/>
        <v>780</v>
      </c>
      <c r="K13" s="64">
        <f t="shared" si="4"/>
        <v>780</v>
      </c>
      <c r="L13" s="64">
        <f t="shared" si="5"/>
        <v>780</v>
      </c>
      <c r="M13" s="66">
        <v>780</v>
      </c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76"/>
    </row>
    <row r="14" s="3" customFormat="1" customHeight="1" spans="1:25">
      <c r="A14" s="27"/>
      <c r="B14" s="34" t="s">
        <v>37</v>
      </c>
      <c r="C14" s="35" t="s">
        <v>40</v>
      </c>
      <c r="D14" s="30"/>
      <c r="E14" s="31"/>
      <c r="F14" s="27"/>
      <c r="G14" s="27"/>
      <c r="H14" s="27"/>
      <c r="I14" s="63"/>
      <c r="J14" s="64">
        <f t="shared" si="3"/>
        <v>2444.21</v>
      </c>
      <c r="K14" s="64">
        <f t="shared" si="4"/>
        <v>2444.21</v>
      </c>
      <c r="L14" s="64">
        <f t="shared" si="5"/>
        <v>2444.21</v>
      </c>
      <c r="M14" s="66">
        <v>2444.21</v>
      </c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76"/>
    </row>
    <row r="15" s="3" customFormat="1" customHeight="1" spans="1:25">
      <c r="A15" s="27"/>
      <c r="B15" s="34" t="s">
        <v>37</v>
      </c>
      <c r="C15" s="35" t="s">
        <v>41</v>
      </c>
      <c r="D15" s="30"/>
      <c r="E15" s="31"/>
      <c r="F15" s="27"/>
      <c r="G15" s="27"/>
      <c r="H15" s="27"/>
      <c r="I15" s="63"/>
      <c r="J15" s="64">
        <f t="shared" si="3"/>
        <v>174</v>
      </c>
      <c r="K15" s="64">
        <f t="shared" si="4"/>
        <v>174</v>
      </c>
      <c r="L15" s="64">
        <f t="shared" si="5"/>
        <v>174</v>
      </c>
      <c r="M15" s="66">
        <v>174</v>
      </c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76"/>
    </row>
    <row r="16" s="3" customFormat="1" customHeight="1" spans="1:25">
      <c r="A16" s="27"/>
      <c r="B16" s="34" t="s">
        <v>37</v>
      </c>
      <c r="C16" s="35" t="s">
        <v>41</v>
      </c>
      <c r="D16" s="30"/>
      <c r="E16" s="31"/>
      <c r="F16" s="27"/>
      <c r="G16" s="27"/>
      <c r="H16" s="27"/>
      <c r="I16" s="63"/>
      <c r="J16" s="64">
        <f t="shared" si="3"/>
        <v>226</v>
      </c>
      <c r="K16" s="64">
        <f t="shared" si="4"/>
        <v>226</v>
      </c>
      <c r="L16" s="64">
        <f t="shared" si="5"/>
        <v>226</v>
      </c>
      <c r="M16" s="66">
        <v>226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76"/>
    </row>
    <row r="17" s="3" customFormat="1" customHeight="1" spans="1:25">
      <c r="A17" s="27"/>
      <c r="B17" s="34" t="s">
        <v>37</v>
      </c>
      <c r="C17" s="35" t="s">
        <v>42</v>
      </c>
      <c r="D17" s="30"/>
      <c r="E17" s="31"/>
      <c r="F17" s="27"/>
      <c r="G17" s="27"/>
      <c r="H17" s="27"/>
      <c r="I17" s="63"/>
      <c r="J17" s="64">
        <f t="shared" si="3"/>
        <v>25.5</v>
      </c>
      <c r="K17" s="64">
        <f t="shared" si="4"/>
        <v>25.5</v>
      </c>
      <c r="L17" s="64">
        <f t="shared" si="5"/>
        <v>25.5</v>
      </c>
      <c r="M17" s="66">
        <v>25.5</v>
      </c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76"/>
    </row>
    <row r="18" s="3" customFormat="1" customHeight="1" spans="1:25">
      <c r="A18" s="27"/>
      <c r="B18" s="34" t="s">
        <v>37</v>
      </c>
      <c r="C18" s="35" t="s">
        <v>43</v>
      </c>
      <c r="D18" s="30"/>
      <c r="E18" s="31"/>
      <c r="F18" s="27"/>
      <c r="G18" s="27"/>
      <c r="H18" s="27"/>
      <c r="I18" s="63"/>
      <c r="J18" s="64">
        <f t="shared" si="3"/>
        <v>210</v>
      </c>
      <c r="K18" s="64">
        <f t="shared" si="4"/>
        <v>210</v>
      </c>
      <c r="L18" s="64">
        <f t="shared" si="5"/>
        <v>210</v>
      </c>
      <c r="M18" s="66">
        <v>210</v>
      </c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76"/>
    </row>
    <row r="19" s="3" customFormat="1" customHeight="1" spans="1:25">
      <c r="A19" s="27"/>
      <c r="B19" s="34" t="s">
        <v>44</v>
      </c>
      <c r="C19" s="35" t="s">
        <v>45</v>
      </c>
      <c r="D19" s="36"/>
      <c r="E19" s="31"/>
      <c r="F19" s="27"/>
      <c r="G19" s="27"/>
      <c r="H19" s="27"/>
      <c r="I19" s="63"/>
      <c r="J19" s="64">
        <f t="shared" si="3"/>
        <v>60</v>
      </c>
      <c r="K19" s="64">
        <f t="shared" si="4"/>
        <v>60</v>
      </c>
      <c r="L19" s="64">
        <f t="shared" si="5"/>
        <v>60</v>
      </c>
      <c r="M19" s="66">
        <v>60</v>
      </c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76"/>
    </row>
    <row r="20" s="3" customFormat="1" customHeight="1" spans="1:25">
      <c r="A20" s="27"/>
      <c r="B20" s="32" t="s">
        <v>46</v>
      </c>
      <c r="C20" s="37" t="s">
        <v>47</v>
      </c>
      <c r="D20" s="36"/>
      <c r="E20" s="38"/>
      <c r="F20" s="27"/>
      <c r="G20" s="27"/>
      <c r="H20" s="27"/>
      <c r="I20" s="63"/>
      <c r="J20" s="64">
        <f t="shared" si="3"/>
        <v>100</v>
      </c>
      <c r="K20" s="64">
        <f t="shared" si="4"/>
        <v>100</v>
      </c>
      <c r="L20" s="64">
        <f t="shared" si="5"/>
        <v>100</v>
      </c>
      <c r="M20" s="65">
        <v>100</v>
      </c>
      <c r="N20" s="65"/>
      <c r="O20" s="65"/>
      <c r="P20" s="65"/>
      <c r="Q20" s="65"/>
      <c r="R20" s="65"/>
      <c r="S20" s="65"/>
      <c r="T20" s="66"/>
      <c r="U20" s="65"/>
      <c r="V20" s="65"/>
      <c r="W20" s="65"/>
      <c r="X20" s="65"/>
      <c r="Y20" s="76"/>
    </row>
    <row r="21" s="3" customFormat="1" customHeight="1" spans="1:25">
      <c r="A21" s="27"/>
      <c r="B21" s="32" t="s">
        <v>46</v>
      </c>
      <c r="C21" s="39" t="s">
        <v>48</v>
      </c>
      <c r="D21" s="36"/>
      <c r="E21" s="38"/>
      <c r="F21" s="27"/>
      <c r="G21" s="27"/>
      <c r="H21" s="27"/>
      <c r="I21" s="63"/>
      <c r="J21" s="64">
        <f t="shared" si="3"/>
        <v>60</v>
      </c>
      <c r="K21" s="64">
        <f t="shared" si="4"/>
        <v>60</v>
      </c>
      <c r="L21" s="64">
        <f t="shared" si="5"/>
        <v>60</v>
      </c>
      <c r="M21" s="65">
        <v>60</v>
      </c>
      <c r="N21" s="65"/>
      <c r="O21" s="65"/>
      <c r="P21" s="65"/>
      <c r="Q21" s="65"/>
      <c r="R21" s="65"/>
      <c r="S21" s="65"/>
      <c r="T21" s="66"/>
      <c r="U21" s="65"/>
      <c r="V21" s="65"/>
      <c r="W21" s="65"/>
      <c r="X21" s="65"/>
      <c r="Y21" s="76"/>
    </row>
    <row r="22" s="3" customFormat="1" customHeight="1" spans="1:25">
      <c r="A22" s="27"/>
      <c r="B22" s="32" t="s">
        <v>49</v>
      </c>
      <c r="C22" s="40" t="s">
        <v>50</v>
      </c>
      <c r="D22" s="41"/>
      <c r="E22" s="38"/>
      <c r="F22" s="27"/>
      <c r="G22" s="27"/>
      <c r="H22" s="41" t="s">
        <v>51</v>
      </c>
      <c r="I22" s="67">
        <v>1</v>
      </c>
      <c r="J22" s="64">
        <f t="shared" si="3"/>
        <v>450</v>
      </c>
      <c r="K22" s="64">
        <f t="shared" si="4"/>
        <v>450</v>
      </c>
      <c r="L22" s="64">
        <f t="shared" si="5"/>
        <v>450</v>
      </c>
      <c r="M22" s="65">
        <v>225</v>
      </c>
      <c r="N22" s="65"/>
      <c r="O22" s="65"/>
      <c r="P22" s="64"/>
      <c r="Q22" s="65"/>
      <c r="R22" s="65">
        <v>225</v>
      </c>
      <c r="S22" s="65"/>
      <c r="T22" s="66"/>
      <c r="U22" s="65"/>
      <c r="V22" s="65"/>
      <c r="W22" s="65"/>
      <c r="X22" s="65"/>
      <c r="Y22" s="76"/>
    </row>
    <row r="23" s="2" customFormat="1" customHeight="1" spans="1:25">
      <c r="A23" s="23" t="s">
        <v>52</v>
      </c>
      <c r="B23" s="23" t="s">
        <v>53</v>
      </c>
      <c r="C23" s="25"/>
      <c r="D23" s="25"/>
      <c r="E23" s="26"/>
      <c r="F23" s="23"/>
      <c r="G23" s="23"/>
      <c r="H23" s="23"/>
      <c r="I23" s="61"/>
      <c r="J23" s="62">
        <f>SUM(J24:J24)</f>
        <v>20</v>
      </c>
      <c r="K23" s="62">
        <f>SUM(K24:K24)</f>
        <v>20</v>
      </c>
      <c r="L23" s="62">
        <f t="shared" ref="K23:Y23" si="6">SUM(L24:L24)</f>
        <v>20</v>
      </c>
      <c r="M23" s="62">
        <f t="shared" si="6"/>
        <v>20</v>
      </c>
      <c r="N23" s="62">
        <f t="shared" si="6"/>
        <v>0</v>
      </c>
      <c r="O23" s="62">
        <f t="shared" si="6"/>
        <v>0</v>
      </c>
      <c r="P23" s="62">
        <f t="shared" si="6"/>
        <v>0</v>
      </c>
      <c r="Q23" s="62">
        <f t="shared" si="6"/>
        <v>0</v>
      </c>
      <c r="R23" s="62">
        <f t="shared" si="6"/>
        <v>0</v>
      </c>
      <c r="S23" s="62">
        <f t="shared" si="6"/>
        <v>0</v>
      </c>
      <c r="T23" s="62">
        <f t="shared" si="6"/>
        <v>0</v>
      </c>
      <c r="U23" s="62">
        <f t="shared" si="6"/>
        <v>0</v>
      </c>
      <c r="V23" s="62">
        <f t="shared" si="6"/>
        <v>0</v>
      </c>
      <c r="W23" s="62">
        <f t="shared" si="6"/>
        <v>0</v>
      </c>
      <c r="X23" s="62">
        <f t="shared" si="6"/>
        <v>0</v>
      </c>
      <c r="Y23" s="75">
        <f t="shared" si="6"/>
        <v>0</v>
      </c>
    </row>
    <row r="24" customHeight="1" spans="1:25">
      <c r="A24" s="42"/>
      <c r="B24" s="34" t="s">
        <v>54</v>
      </c>
      <c r="C24" s="40" t="s">
        <v>55</v>
      </c>
      <c r="D24" s="43"/>
      <c r="E24" s="44"/>
      <c r="F24" s="42"/>
      <c r="G24" s="45"/>
      <c r="H24" s="45" t="s">
        <v>56</v>
      </c>
      <c r="I24" s="68">
        <v>1</v>
      </c>
      <c r="J24" s="64">
        <f>K24</f>
        <v>20</v>
      </c>
      <c r="K24" s="64">
        <f>L24+S24+T24+U24+V24+W24+X24+Y24</f>
        <v>20</v>
      </c>
      <c r="L24" s="64">
        <f>SUM(M24:R24)</f>
        <v>20</v>
      </c>
      <c r="M24" s="65">
        <v>20</v>
      </c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76"/>
    </row>
    <row r="25" s="2" customFormat="1" customHeight="1" spans="1:25">
      <c r="A25" s="23" t="s">
        <v>57</v>
      </c>
      <c r="B25" s="23" t="s">
        <v>58</v>
      </c>
      <c r="C25" s="25"/>
      <c r="D25" s="25"/>
      <c r="E25" s="26"/>
      <c r="F25" s="23"/>
      <c r="G25" s="23"/>
      <c r="H25" s="23"/>
      <c r="I25" s="61"/>
      <c r="J25" s="62">
        <f>SUM(J26:J31)</f>
        <v>270</v>
      </c>
      <c r="K25" s="62">
        <f>SUM(K26:K31)</f>
        <v>270</v>
      </c>
      <c r="L25" s="62">
        <f t="shared" ref="L25:Y25" si="7">SUM(L26:L31)</f>
        <v>270</v>
      </c>
      <c r="M25" s="62">
        <f t="shared" si="7"/>
        <v>245</v>
      </c>
      <c r="N25" s="62">
        <f t="shared" si="7"/>
        <v>0</v>
      </c>
      <c r="O25" s="62">
        <f t="shared" si="7"/>
        <v>25</v>
      </c>
      <c r="P25" s="62">
        <f t="shared" si="7"/>
        <v>0</v>
      </c>
      <c r="Q25" s="62">
        <f t="shared" si="7"/>
        <v>0</v>
      </c>
      <c r="R25" s="62">
        <f t="shared" si="7"/>
        <v>0</v>
      </c>
      <c r="S25" s="62">
        <f t="shared" si="7"/>
        <v>0</v>
      </c>
      <c r="T25" s="62">
        <f t="shared" si="7"/>
        <v>0</v>
      </c>
      <c r="U25" s="62">
        <f t="shared" si="7"/>
        <v>0</v>
      </c>
      <c r="V25" s="62">
        <f t="shared" si="7"/>
        <v>0</v>
      </c>
      <c r="W25" s="62">
        <f t="shared" si="7"/>
        <v>0</v>
      </c>
      <c r="X25" s="62">
        <f t="shared" si="7"/>
        <v>0</v>
      </c>
      <c r="Y25" s="62">
        <f t="shared" si="7"/>
        <v>0</v>
      </c>
    </row>
    <row r="26" s="4" customFormat="1" customHeight="1" spans="1:25">
      <c r="A26" s="42"/>
      <c r="B26" s="32" t="s">
        <v>59</v>
      </c>
      <c r="C26" s="40" t="s">
        <v>60</v>
      </c>
      <c r="D26" s="46"/>
      <c r="E26" s="44"/>
      <c r="F26" s="42"/>
      <c r="G26" s="42"/>
      <c r="H26" s="47" t="s">
        <v>61</v>
      </c>
      <c r="I26" s="13">
        <v>1</v>
      </c>
      <c r="J26" s="64">
        <f t="shared" ref="J26:J31" si="8">K26</f>
        <v>35</v>
      </c>
      <c r="K26" s="64">
        <f t="shared" ref="K26:K31" si="9">L26+S26+T26+U26+V26+W26+X26+Y26</f>
        <v>35</v>
      </c>
      <c r="L26" s="64">
        <f t="shared" ref="L26:L31" si="10">SUM(M26:R26)</f>
        <v>35</v>
      </c>
      <c r="M26" s="65">
        <v>35</v>
      </c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76"/>
    </row>
    <row r="27" s="4" customFormat="1" customHeight="1" spans="1:25">
      <c r="A27" s="42"/>
      <c r="B27" s="32" t="s">
        <v>59</v>
      </c>
      <c r="C27" s="40" t="s">
        <v>62</v>
      </c>
      <c r="D27" s="46"/>
      <c r="E27" s="44"/>
      <c r="F27" s="42"/>
      <c r="G27" s="42"/>
      <c r="H27" s="47" t="s">
        <v>61</v>
      </c>
      <c r="I27" s="13">
        <v>1</v>
      </c>
      <c r="J27" s="64">
        <f t="shared" si="8"/>
        <v>15</v>
      </c>
      <c r="K27" s="64">
        <f t="shared" si="9"/>
        <v>15</v>
      </c>
      <c r="L27" s="64">
        <f t="shared" si="10"/>
        <v>15</v>
      </c>
      <c r="M27" s="65">
        <v>15</v>
      </c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76"/>
    </row>
    <row r="28" s="4" customFormat="1" customHeight="1" spans="1:25">
      <c r="A28" s="42"/>
      <c r="B28" s="32" t="s">
        <v>59</v>
      </c>
      <c r="C28" s="40" t="s">
        <v>63</v>
      </c>
      <c r="D28" s="46"/>
      <c r="E28" s="44"/>
      <c r="F28" s="42"/>
      <c r="G28" s="42"/>
      <c r="H28" s="47" t="s">
        <v>61</v>
      </c>
      <c r="I28" s="13">
        <v>1</v>
      </c>
      <c r="J28" s="64">
        <f t="shared" si="8"/>
        <v>50</v>
      </c>
      <c r="K28" s="64">
        <f t="shared" si="9"/>
        <v>50</v>
      </c>
      <c r="L28" s="64">
        <f t="shared" si="10"/>
        <v>50</v>
      </c>
      <c r="M28" s="65">
        <v>50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76"/>
    </row>
    <row r="29" s="4" customFormat="1" customHeight="1" spans="1:25">
      <c r="A29" s="42"/>
      <c r="B29" s="32" t="s">
        <v>59</v>
      </c>
      <c r="C29" s="40" t="s">
        <v>64</v>
      </c>
      <c r="D29" s="46"/>
      <c r="E29" s="44"/>
      <c r="F29" s="42"/>
      <c r="G29" s="42"/>
      <c r="H29" s="47" t="s">
        <v>61</v>
      </c>
      <c r="I29" s="13">
        <v>1</v>
      </c>
      <c r="J29" s="64">
        <f t="shared" si="8"/>
        <v>50</v>
      </c>
      <c r="K29" s="64">
        <f t="shared" si="9"/>
        <v>50</v>
      </c>
      <c r="L29" s="64">
        <f t="shared" si="10"/>
        <v>50</v>
      </c>
      <c r="M29" s="65">
        <v>25</v>
      </c>
      <c r="N29" s="65"/>
      <c r="O29" s="65">
        <v>25</v>
      </c>
      <c r="P29" s="65"/>
      <c r="Q29" s="65"/>
      <c r="R29" s="65"/>
      <c r="S29" s="65"/>
      <c r="T29" s="65"/>
      <c r="U29" s="65"/>
      <c r="V29" s="65"/>
      <c r="W29" s="65"/>
      <c r="X29" s="65"/>
      <c r="Y29" s="76"/>
    </row>
    <row r="30" s="4" customFormat="1" customHeight="1" spans="1:25">
      <c r="A30" s="42"/>
      <c r="B30" s="34" t="s">
        <v>65</v>
      </c>
      <c r="C30" s="40" t="s">
        <v>66</v>
      </c>
      <c r="D30" s="46"/>
      <c r="E30" s="44"/>
      <c r="F30" s="42"/>
      <c r="G30" s="42"/>
      <c r="H30" s="47" t="s">
        <v>56</v>
      </c>
      <c r="I30" s="13">
        <v>200</v>
      </c>
      <c r="J30" s="64">
        <f t="shared" si="8"/>
        <v>60</v>
      </c>
      <c r="K30" s="64">
        <f t="shared" si="9"/>
        <v>60</v>
      </c>
      <c r="L30" s="64">
        <f t="shared" si="10"/>
        <v>60</v>
      </c>
      <c r="M30" s="65">
        <v>60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76"/>
    </row>
    <row r="31" customHeight="1" spans="1:25">
      <c r="A31" s="42"/>
      <c r="B31" s="34" t="s">
        <v>65</v>
      </c>
      <c r="C31" s="48" t="s">
        <v>67</v>
      </c>
      <c r="D31" s="30"/>
      <c r="E31" s="31"/>
      <c r="F31" s="42"/>
      <c r="G31" s="42"/>
      <c r="H31" s="47" t="s">
        <v>68</v>
      </c>
      <c r="I31" s="13">
        <v>10</v>
      </c>
      <c r="J31" s="64">
        <f t="shared" si="8"/>
        <v>60</v>
      </c>
      <c r="K31" s="64">
        <f t="shared" si="9"/>
        <v>60</v>
      </c>
      <c r="L31" s="64">
        <f t="shared" si="10"/>
        <v>60</v>
      </c>
      <c r="M31" s="65">
        <v>60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76"/>
    </row>
    <row r="32" s="2" customFormat="1" customHeight="1" spans="1:25">
      <c r="A32" s="23" t="s">
        <v>69</v>
      </c>
      <c r="B32" s="23" t="s">
        <v>70</v>
      </c>
      <c r="C32" s="25"/>
      <c r="D32" s="25"/>
      <c r="E32" s="26"/>
      <c r="F32" s="23"/>
      <c r="G32" s="23"/>
      <c r="H32" s="23"/>
      <c r="I32" s="61"/>
      <c r="J32" s="62">
        <f>SUM(J33:J39)</f>
        <v>975</v>
      </c>
      <c r="K32" s="62">
        <f t="shared" ref="K32:Y32" si="11">SUM(K33:K39)</f>
        <v>975</v>
      </c>
      <c r="L32" s="62">
        <f t="shared" si="11"/>
        <v>975</v>
      </c>
      <c r="M32" s="62">
        <f t="shared" si="11"/>
        <v>0</v>
      </c>
      <c r="N32" s="62">
        <f t="shared" si="11"/>
        <v>0</v>
      </c>
      <c r="O32" s="62">
        <f t="shared" si="11"/>
        <v>975</v>
      </c>
      <c r="P32" s="62">
        <f t="shared" si="11"/>
        <v>0</v>
      </c>
      <c r="Q32" s="62">
        <f t="shared" si="11"/>
        <v>0</v>
      </c>
      <c r="R32" s="62">
        <f t="shared" si="11"/>
        <v>0</v>
      </c>
      <c r="S32" s="62">
        <f t="shared" si="11"/>
        <v>0</v>
      </c>
      <c r="T32" s="62">
        <f t="shared" si="11"/>
        <v>0</v>
      </c>
      <c r="U32" s="62">
        <f t="shared" si="11"/>
        <v>0</v>
      </c>
      <c r="V32" s="62">
        <f t="shared" si="11"/>
        <v>0</v>
      </c>
      <c r="W32" s="62">
        <f t="shared" si="11"/>
        <v>0</v>
      </c>
      <c r="X32" s="62">
        <f t="shared" si="11"/>
        <v>0</v>
      </c>
      <c r="Y32" s="75">
        <f t="shared" si="11"/>
        <v>0</v>
      </c>
    </row>
    <row r="33" customHeight="1" spans="1:25">
      <c r="A33" s="42"/>
      <c r="B33" s="49" t="s">
        <v>71</v>
      </c>
      <c r="C33" s="50" t="s">
        <v>72</v>
      </c>
      <c r="D33" s="51"/>
      <c r="E33" s="37"/>
      <c r="F33" s="37"/>
      <c r="G33" s="37"/>
      <c r="H33" s="51" t="s">
        <v>73</v>
      </c>
      <c r="I33" s="69">
        <v>10</v>
      </c>
      <c r="J33" s="64">
        <f t="shared" ref="J33:J39" si="12">K33</f>
        <v>100</v>
      </c>
      <c r="K33" s="64">
        <f t="shared" ref="K33:K39" si="13">L33+S33+T33+U33+V33+W33+X33+Y33</f>
        <v>100</v>
      </c>
      <c r="L33" s="64">
        <f t="shared" ref="L33:L39" si="14">SUM(M33:R33)</f>
        <v>100</v>
      </c>
      <c r="M33" s="64"/>
      <c r="N33" s="64"/>
      <c r="O33" s="64">
        <v>100</v>
      </c>
      <c r="P33" s="64"/>
      <c r="Q33" s="64"/>
      <c r="R33" s="64"/>
      <c r="S33" s="64"/>
      <c r="T33" s="65"/>
      <c r="U33" s="65"/>
      <c r="V33" s="65"/>
      <c r="W33" s="65"/>
      <c r="X33" s="65"/>
      <c r="Y33" s="76"/>
    </row>
    <row r="34" customHeight="1" spans="1:25">
      <c r="A34" s="42"/>
      <c r="B34" s="49" t="s">
        <v>71</v>
      </c>
      <c r="C34" s="52" t="s">
        <v>74</v>
      </c>
      <c r="D34" s="51"/>
      <c r="E34" s="37"/>
      <c r="F34" s="37"/>
      <c r="G34" s="37"/>
      <c r="H34" s="51" t="s">
        <v>56</v>
      </c>
      <c r="I34" s="69">
        <v>1</v>
      </c>
      <c r="J34" s="64">
        <f t="shared" si="12"/>
        <v>150</v>
      </c>
      <c r="K34" s="64">
        <f t="shared" si="13"/>
        <v>150</v>
      </c>
      <c r="L34" s="64">
        <f t="shared" si="14"/>
        <v>150</v>
      </c>
      <c r="M34" s="64"/>
      <c r="N34" s="64"/>
      <c r="O34" s="64">
        <v>150</v>
      </c>
      <c r="P34" s="64"/>
      <c r="Q34" s="73"/>
      <c r="R34" s="73"/>
      <c r="S34" s="73"/>
      <c r="T34" s="74"/>
      <c r="U34" s="74"/>
      <c r="V34" s="74"/>
      <c r="W34" s="74"/>
      <c r="X34" s="74"/>
      <c r="Y34" s="77"/>
    </row>
    <row r="35" customHeight="1" spans="1:25">
      <c r="A35" s="53"/>
      <c r="B35" s="49" t="s">
        <v>71</v>
      </c>
      <c r="C35" s="54" t="s">
        <v>75</v>
      </c>
      <c r="D35" s="51"/>
      <c r="E35" s="37"/>
      <c r="F35" s="37"/>
      <c r="G35" s="37"/>
      <c r="H35" s="55" t="s">
        <v>56</v>
      </c>
      <c r="I35" s="55">
        <v>2</v>
      </c>
      <c r="J35" s="64">
        <f t="shared" si="12"/>
        <v>100</v>
      </c>
      <c r="K35" s="64">
        <f t="shared" si="13"/>
        <v>100</v>
      </c>
      <c r="L35" s="64">
        <f t="shared" si="14"/>
        <v>100</v>
      </c>
      <c r="M35" s="64"/>
      <c r="N35" s="64"/>
      <c r="O35" s="70">
        <v>100</v>
      </c>
      <c r="P35" s="71"/>
      <c r="Q35" s="73"/>
      <c r="R35" s="73"/>
      <c r="S35" s="73"/>
      <c r="T35" s="74"/>
      <c r="U35" s="74"/>
      <c r="V35" s="74"/>
      <c r="W35" s="74"/>
      <c r="X35" s="74"/>
      <c r="Y35" s="77"/>
    </row>
    <row r="36" customHeight="1" spans="1:25">
      <c r="A36" s="53"/>
      <c r="B36" s="49" t="s">
        <v>71</v>
      </c>
      <c r="C36" s="54" t="s">
        <v>76</v>
      </c>
      <c r="D36" s="51"/>
      <c r="E36" s="37"/>
      <c r="F36" s="37"/>
      <c r="G36" s="37"/>
      <c r="H36" s="56" t="s">
        <v>56</v>
      </c>
      <c r="I36" s="56">
        <v>1</v>
      </c>
      <c r="J36" s="64">
        <f t="shared" si="12"/>
        <v>60</v>
      </c>
      <c r="K36" s="64">
        <f t="shared" si="13"/>
        <v>60</v>
      </c>
      <c r="L36" s="64">
        <f t="shared" si="14"/>
        <v>60</v>
      </c>
      <c r="M36" s="64"/>
      <c r="N36" s="64"/>
      <c r="O36" s="72">
        <v>60</v>
      </c>
      <c r="P36" s="71"/>
      <c r="Q36" s="73"/>
      <c r="R36" s="73"/>
      <c r="S36" s="73"/>
      <c r="T36" s="74"/>
      <c r="U36" s="74"/>
      <c r="V36" s="74"/>
      <c r="W36" s="74"/>
      <c r="X36" s="74"/>
      <c r="Y36" s="77"/>
    </row>
    <row r="37" customHeight="1" spans="1:25">
      <c r="A37" s="53"/>
      <c r="B37" s="49" t="s">
        <v>71</v>
      </c>
      <c r="C37" s="57" t="s">
        <v>77</v>
      </c>
      <c r="D37" s="51"/>
      <c r="E37" s="37"/>
      <c r="F37" s="37"/>
      <c r="G37" s="37"/>
      <c r="H37" s="55" t="s">
        <v>78</v>
      </c>
      <c r="I37" s="55">
        <v>80</v>
      </c>
      <c r="J37" s="64">
        <f t="shared" si="12"/>
        <v>240</v>
      </c>
      <c r="K37" s="64">
        <f t="shared" si="13"/>
        <v>240</v>
      </c>
      <c r="L37" s="64">
        <f t="shared" si="14"/>
        <v>240</v>
      </c>
      <c r="M37" s="64"/>
      <c r="N37" s="64"/>
      <c r="O37" s="70">
        <v>240</v>
      </c>
      <c r="P37" s="71"/>
      <c r="Q37" s="73"/>
      <c r="R37" s="73"/>
      <c r="S37" s="73"/>
      <c r="T37" s="74"/>
      <c r="U37" s="74"/>
      <c r="V37" s="74"/>
      <c r="W37" s="74"/>
      <c r="X37" s="74"/>
      <c r="Y37" s="77"/>
    </row>
    <row r="38" spans="2:25">
      <c r="B38" s="49" t="s">
        <v>71</v>
      </c>
      <c r="C38" s="35" t="s">
        <v>79</v>
      </c>
      <c r="D38" s="51"/>
      <c r="E38" s="37"/>
      <c r="F38" s="37"/>
      <c r="G38" s="37"/>
      <c r="H38" s="55" t="s">
        <v>56</v>
      </c>
      <c r="I38" s="55">
        <v>5</v>
      </c>
      <c r="J38" s="64">
        <f t="shared" si="12"/>
        <v>300</v>
      </c>
      <c r="K38" s="64">
        <f t="shared" si="13"/>
        <v>300</v>
      </c>
      <c r="L38" s="64">
        <f t="shared" si="14"/>
        <v>300</v>
      </c>
      <c r="M38" s="64"/>
      <c r="N38" s="64"/>
      <c r="O38" s="70">
        <v>300</v>
      </c>
      <c r="P38" s="71"/>
      <c r="Q38" s="64"/>
      <c r="R38" s="64"/>
      <c r="S38" s="64"/>
      <c r="T38" s="65"/>
      <c r="U38" s="65"/>
      <c r="V38" s="65"/>
      <c r="W38" s="65"/>
      <c r="X38" s="65"/>
      <c r="Y38" s="76"/>
    </row>
    <row r="39" spans="2:25">
      <c r="B39" s="49" t="s">
        <v>71</v>
      </c>
      <c r="C39" s="35" t="s">
        <v>80</v>
      </c>
      <c r="D39" s="51"/>
      <c r="E39" s="37"/>
      <c r="F39" s="37"/>
      <c r="G39" s="37"/>
      <c r="H39" s="55" t="s">
        <v>56</v>
      </c>
      <c r="I39" s="55">
        <v>1</v>
      </c>
      <c r="J39" s="64">
        <f t="shared" si="12"/>
        <v>25</v>
      </c>
      <c r="K39" s="64">
        <f t="shared" si="13"/>
        <v>25</v>
      </c>
      <c r="L39" s="64">
        <f t="shared" si="14"/>
        <v>25</v>
      </c>
      <c r="M39" s="64"/>
      <c r="N39" s="64"/>
      <c r="O39" s="70">
        <v>25</v>
      </c>
      <c r="P39" s="71"/>
      <c r="Q39" s="64"/>
      <c r="R39" s="64"/>
      <c r="S39" s="64"/>
      <c r="T39" s="65"/>
      <c r="U39" s="65"/>
      <c r="V39" s="65"/>
      <c r="W39" s="65"/>
      <c r="X39" s="65"/>
      <c r="Y39" s="76"/>
    </row>
  </sheetData>
  <sheetProtection formatCells="0" formatColumns="0" formatRows="0"/>
  <mergeCells count="22">
    <mergeCell ref="B2:Y2"/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2017-11-11T07:20:00Z</dcterms:created>
  <dcterms:modified xsi:type="dcterms:W3CDTF">2021-04-16T03:20:59Z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462160</vt:i4>
  </property>
  <property fmtid="{D5CDD505-2E9C-101B-9397-08002B2CF9AE}" pid="3" name="KSOProductBuildVer">
    <vt:lpwstr>2052-11.1.0.10463</vt:lpwstr>
  </property>
  <property fmtid="{D5CDD505-2E9C-101B-9397-08002B2CF9AE}" pid="4" name="ICV">
    <vt:lpwstr>6AD92572FDEF4E36A7436D834F9FC248</vt:lpwstr>
  </property>
</Properties>
</file>